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m du Toit\Documents\AAA - Serendipity\Qi - Quant Investing\Content\How to\"/>
    </mc:Choice>
  </mc:AlternateContent>
  <xr:revisionPtr revIDLastSave="0" documentId="13_ncr:1_{902C321F-8F5C-4540-866B-880CD4EEC4F9}" xr6:coauthVersionLast="47" xr6:coauthVersionMax="47" xr10:uidLastSave="{00000000-0000-0000-0000-000000000000}"/>
  <bookViews>
    <workbookView xWindow="28680" yWindow="-120" windowWidth="29040" windowHeight="15840" activeTab="4" xr2:uid="{00000000-000D-0000-FFFF-FFFF00000000}"/>
  </bookViews>
  <sheets>
    <sheet name="Results" sheetId="1" r:id="rId1"/>
    <sheet name="04-01-2016 to 03-01-2017" sheetId="2" r:id="rId2"/>
    <sheet name="05-01-2017 to 03-01-2018" sheetId="3" r:id="rId3"/>
    <sheet name="05-01-2018 to 02-01-2019" sheetId="4" r:id="rId4"/>
    <sheet name="04-01-2019 to 16-12-2019" sheetId="5" r:id="rId5"/>
    <sheet name="Index" sheetId="6" r:id="rId6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I1" i="1"/>
  <c r="D13" i="6"/>
  <c r="E7" i="1" s="1"/>
  <c r="D11" i="6"/>
  <c r="E6" i="1" s="1"/>
  <c r="D9" i="6"/>
  <c r="E5" i="1" s="1"/>
  <c r="D7" i="6"/>
  <c r="E4" i="1" s="1"/>
  <c r="E10" i="1" l="1"/>
  <c r="I4" i="1"/>
  <c r="I5" i="1" s="1"/>
  <c r="I6" i="1" s="1"/>
  <c r="I7" i="1" s="1"/>
  <c r="H49" i="4"/>
  <c r="H45" i="4"/>
  <c r="H29" i="4"/>
  <c r="H8" i="4"/>
  <c r="H2" i="5"/>
  <c r="D7" i="1" s="1"/>
  <c r="F7" i="1" s="1"/>
  <c r="H51" i="2"/>
  <c r="H46" i="2"/>
  <c r="H38" i="2"/>
  <c r="H6" i="2"/>
  <c r="H4" i="2"/>
  <c r="D4" i="1" s="1"/>
  <c r="H46" i="3"/>
  <c r="H3" i="3"/>
  <c r="H45" i="3"/>
  <c r="F4" i="1" l="1"/>
  <c r="D5" i="1"/>
  <c r="F5" i="1" s="1"/>
  <c r="D6" i="1"/>
  <c r="F6" i="1" s="1"/>
  <c r="H4" i="1"/>
  <c r="E11" i="1"/>
  <c r="E9" i="1"/>
  <c r="H5" i="1" l="1"/>
  <c r="H6" i="1" s="1"/>
  <c r="H7" i="1" s="1"/>
  <c r="D10" i="1"/>
  <c r="D11" i="1" l="1"/>
  <c r="D9" i="1"/>
</calcChain>
</file>

<file path=xl/sharedStrings.xml><?xml version="1.0" encoding="utf-8"?>
<sst xmlns="http://schemas.openxmlformats.org/spreadsheetml/2006/main" count="2469" uniqueCount="772">
  <si>
    <t>Name</t>
  </si>
  <si>
    <t>Country</t>
  </si>
  <si>
    <t>Price Index 6 m</t>
  </si>
  <si>
    <t>Close Price</t>
  </si>
  <si>
    <t>Close 1/3/2017</t>
  </si>
  <si>
    <t>Close % change</t>
  </si>
  <si>
    <t>NorCom Information Technology AG</t>
  </si>
  <si>
    <t>Germany</t>
  </si>
  <si>
    <t>Agfa-Gevaert N.V.</t>
  </si>
  <si>
    <t>Belgium</t>
  </si>
  <si>
    <t>Incap Oyj</t>
  </si>
  <si>
    <t>Finland</t>
  </si>
  <si>
    <t>High Co. SA</t>
  </si>
  <si>
    <t>France</t>
  </si>
  <si>
    <t>Nergeco SA</t>
  </si>
  <si>
    <t>Digia Oyj</t>
  </si>
  <si>
    <t>m-u-t AG</t>
  </si>
  <si>
    <t>Altri S.G.P.S, S.A</t>
  </si>
  <si>
    <t>Portugal</t>
  </si>
  <si>
    <t>Unibel S.A.</t>
  </si>
  <si>
    <t>SII (Société pour l'Informatique Industrielle) Société Anonyme</t>
  </si>
  <si>
    <t>LDLC.com SA</t>
  </si>
  <si>
    <t>Bittium Oyj</t>
  </si>
  <si>
    <t>Jumbo SA</t>
  </si>
  <si>
    <t>Greece</t>
  </si>
  <si>
    <t>Washtec AG</t>
  </si>
  <si>
    <t>Bet-At-Home.com AG</t>
  </si>
  <si>
    <t>Assystem SA</t>
  </si>
  <si>
    <t>GFI Informatique S.A.</t>
  </si>
  <si>
    <t>FinLab AG</t>
  </si>
  <si>
    <t>Solucom SA</t>
  </si>
  <si>
    <t>Ausy SA</t>
  </si>
  <si>
    <t>Reply S.p.A.</t>
  </si>
  <si>
    <t>Italy</t>
  </si>
  <si>
    <t>Groupe Open</t>
  </si>
  <si>
    <t>Zetes Industries SA</t>
  </si>
  <si>
    <t>IT Link</t>
  </si>
  <si>
    <t>Delta Plus Group</t>
  </si>
  <si>
    <t>Devoteam S.A.</t>
  </si>
  <si>
    <t>Cegid Group SA</t>
  </si>
  <si>
    <t>Kibo Mining Plc</t>
  </si>
  <si>
    <t>Ireland</t>
  </si>
  <si>
    <t>MGI Coutier SA</t>
  </si>
  <si>
    <t>DOCDATA N.V.</t>
  </si>
  <si>
    <t>The Netherlands</t>
  </si>
  <si>
    <t>Azkoyen SA</t>
  </si>
  <si>
    <t>Spain</t>
  </si>
  <si>
    <t>Linedata Services SA</t>
  </si>
  <si>
    <t>Technicolor SA</t>
  </si>
  <si>
    <t>Mühlbauer Holding AG &amp; Co. Kommanditgesellschaft auf Aktien</t>
  </si>
  <si>
    <t>Sopra Steria Group</t>
  </si>
  <si>
    <t>Ponsse Oyj</t>
  </si>
  <si>
    <t>Matica Technologies AG</t>
  </si>
  <si>
    <t>Aubay Société Anonyme</t>
  </si>
  <si>
    <t>Le Noble-Age</t>
  </si>
  <si>
    <t>Prodware</t>
  </si>
  <si>
    <t>Wincor Nixdorf Aktiengesellschaft</t>
  </si>
  <si>
    <t>Ifa Systems Ag</t>
  </si>
  <si>
    <t>Focus Home Interactive SA</t>
  </si>
  <si>
    <t>Motor Oil Hellas Corinth Refineries SA</t>
  </si>
  <si>
    <t>Orolia SA</t>
  </si>
  <si>
    <t>Alten SA</t>
  </si>
  <si>
    <t>Generix SA</t>
  </si>
  <si>
    <t>Euronext N.V.</t>
  </si>
  <si>
    <t>Somfy SA</t>
  </si>
  <si>
    <t>Suominen Oyj</t>
  </si>
  <si>
    <t>UNITEDLABELS Aktiengesellschaft</t>
  </si>
  <si>
    <t>Groupe Guillin SA</t>
  </si>
  <si>
    <t>King Digital Entertainment plc</t>
  </si>
  <si>
    <t>Altran Technologies S.A.</t>
  </si>
  <si>
    <t>CENIT AG</t>
  </si>
  <si>
    <t>Jensen-Group N.V.</t>
  </si>
  <si>
    <t>Van De Velde NV</t>
  </si>
  <si>
    <t>Thessaloniki Port Authority Societe Anonyme</t>
  </si>
  <si>
    <t>Covestro AG</t>
  </si>
  <si>
    <t>BasicNet SpA</t>
  </si>
  <si>
    <t>Groupe CRIT SA</t>
  </si>
  <si>
    <t>Ctac N.V.</t>
  </si>
  <si>
    <t>Innotec TSS AG</t>
  </si>
  <si>
    <t>Altia Consultores, S.A.</t>
  </si>
  <si>
    <t>Quest for Growth NV</t>
  </si>
  <si>
    <t>Stada-Arzneimittel AG</t>
  </si>
  <si>
    <t>Schloss Wachenheim AG</t>
  </si>
  <si>
    <t>Eiffage SA</t>
  </si>
  <si>
    <t>Cofidur Société Anonyme</t>
  </si>
  <si>
    <t>Schaeffler AG</t>
  </si>
  <si>
    <t>DiaSorin S.p.A.</t>
  </si>
  <si>
    <t>Burelle SA</t>
  </si>
  <si>
    <t>Keyrus Société Anonyme</t>
  </si>
  <si>
    <t>Evolis SA</t>
  </si>
  <si>
    <t>Etteplan Oyj</t>
  </si>
  <si>
    <t>PSB Industries</t>
  </si>
  <si>
    <t>PITECO S.p.A.</t>
  </si>
  <si>
    <t>Thrace Plastics Co. S.A.</t>
  </si>
  <si>
    <t>Tieto Oyj</t>
  </si>
  <si>
    <t>Moleskine SpA</t>
  </si>
  <si>
    <t>Pfeiffer Vacuum Technology AG</t>
  </si>
  <si>
    <t>Manutan International SA</t>
  </si>
  <si>
    <t>Wolters Kluwer NV</t>
  </si>
  <si>
    <t>L.D.C. S.A.</t>
  </si>
  <si>
    <t>SAP SE</t>
  </si>
  <si>
    <t>Raute Oyj</t>
  </si>
  <si>
    <t>Infotel SA</t>
  </si>
  <si>
    <t>Microwave Vision SA</t>
  </si>
  <si>
    <t>Neurones SA</t>
  </si>
  <si>
    <t>Environnement S.A</t>
  </si>
  <si>
    <t>Synergie SA</t>
  </si>
  <si>
    <t>Greek Organisation of Football Prognostics S.A.</t>
  </si>
  <si>
    <t>Heliad Equity Partners GmbH &amp; Co. KGaA</t>
  </si>
  <si>
    <t>Atlantia SpA</t>
  </si>
  <si>
    <t>REN - Redes Energéticas Nacionais, SGPS, S.A.</t>
  </si>
  <si>
    <t>Aegean Airlines S.A.</t>
  </si>
  <si>
    <t>Thermador Groupe Société Anonyme</t>
  </si>
  <si>
    <t>ABC Arbitrage SA</t>
  </si>
  <si>
    <t>Econocom Group SA/NV</t>
  </si>
  <si>
    <t>Aures Technologies S.A.</t>
  </si>
  <si>
    <t>B&amp;C Speakers S.p.A.</t>
  </si>
  <si>
    <t>VINCI S.A.</t>
  </si>
  <si>
    <t>Amadeus IT Holding SA</t>
  </si>
  <si>
    <t>Gruppo MutuiOnline S.p.A</t>
  </si>
  <si>
    <t>CPL Resources plc</t>
  </si>
  <si>
    <t>TFF Group</t>
  </si>
  <si>
    <t>Atos SE</t>
  </si>
  <si>
    <t>Cerved Information Solutions S.p.A.</t>
  </si>
  <si>
    <t>Constructions Industrielles de la Méditerranée</t>
  </si>
  <si>
    <t>IGE+XAO Group</t>
  </si>
  <si>
    <t>TAG Immobilien AG.</t>
  </si>
  <si>
    <t>ICON Public Limited Company</t>
  </si>
  <si>
    <t>EEMS Italia SpA</t>
  </si>
  <si>
    <t>Software Aktiengesellschaft</t>
  </si>
  <si>
    <t>Société Marseillaise du Tunnel Prado Carénage</t>
  </si>
  <si>
    <t>CFAO SA</t>
  </si>
  <si>
    <t>Ibersol SGPS, SA</t>
  </si>
  <si>
    <t>Constantin Medien AG</t>
  </si>
  <si>
    <t>Salus, Ljubljana, d.d.</t>
  </si>
  <si>
    <t>Slovenia</t>
  </si>
  <si>
    <t>La Doria SpA</t>
  </si>
  <si>
    <t>Delfingen Industry SA</t>
  </si>
  <si>
    <t>Altamir</t>
  </si>
  <si>
    <t>KONE Oyj</t>
  </si>
  <si>
    <t>Tarsus Group plc</t>
  </si>
  <si>
    <t>SeSa S.p.A.</t>
  </si>
  <si>
    <t>Unilever N.V.</t>
  </si>
  <si>
    <t>Anheuser-Busch InBev SA/NV</t>
  </si>
  <si>
    <t>Eurazeo</t>
  </si>
  <si>
    <t>Engineering Ingegneria Informatica S.p.A.</t>
  </si>
  <si>
    <t>Compañía de Distribución Integral Logista Holdings, S.A.</t>
  </si>
  <si>
    <t>Accenture plc</t>
  </si>
  <si>
    <t>S.A. D'Ieteren N.V.</t>
  </si>
  <si>
    <t>Dr. Hönle AG</t>
  </si>
  <si>
    <t>TAKKT AG</t>
  </si>
  <si>
    <t>CEWE Stiftung &amp; Co. KGaA</t>
  </si>
  <si>
    <t>MTU Aero Engines AG</t>
  </si>
  <si>
    <t>Elior</t>
  </si>
  <si>
    <t>Le Bélier Societe Anonyme</t>
  </si>
  <si>
    <t>Vétoquinol SA</t>
  </si>
  <si>
    <t>Safran SA</t>
  </si>
  <si>
    <t>Brederode SA</t>
  </si>
  <si>
    <t>ProSiebenSat.1 Media SE</t>
  </si>
  <si>
    <t>Biesse S.p.A.</t>
  </si>
  <si>
    <t>Bijou Brigitte modische Accessoires Aktiengesellschaft</t>
  </si>
  <si>
    <t>Sodexo S.A.</t>
  </si>
  <si>
    <t>KrKa dd Novo Mesto</t>
  </si>
  <si>
    <t>Asiakastieto Group Oyj</t>
  </si>
  <si>
    <t>Fresenius Medical Care AG &amp; Co. KGAA</t>
  </si>
  <si>
    <t>M.A.X. Automation Ag</t>
  </si>
  <si>
    <t>HOMAG Group AG</t>
  </si>
  <si>
    <t>Maschinenfabrik Berthold Hermle AG</t>
  </si>
  <si>
    <t>Legrand SA</t>
  </si>
  <si>
    <t>Amsterdam Commodities NV</t>
  </si>
  <si>
    <t>Sparta AG</t>
  </si>
  <si>
    <t>MASI Agricola S.p.A.</t>
  </si>
  <si>
    <t>Ascopiave S.p.A.</t>
  </si>
  <si>
    <t>Gerard Perrier Industrie Société Anonyme</t>
  </si>
  <si>
    <t>Metal Constructions of Greece S.A.</t>
  </si>
  <si>
    <t>Kaufman &amp; Broad SA</t>
  </si>
  <si>
    <t>Viscom AG</t>
  </si>
  <si>
    <t>Societe Francaise de Gestion et d'Investissement</t>
  </si>
  <si>
    <t>Groupe Fnac Société Anonyme</t>
  </si>
  <si>
    <t>Oriola-KD Corporation</t>
  </si>
  <si>
    <t>Scherzer &amp; Co. AG</t>
  </si>
  <si>
    <t>Experian plc</t>
  </si>
  <si>
    <t>Havas</t>
  </si>
  <si>
    <t>Continental Aktiengesellschaft</t>
  </si>
  <si>
    <t>freenet AG</t>
  </si>
  <si>
    <t>Audika Groupe Société Anonyme</t>
  </si>
  <si>
    <t>Exprivia SpA</t>
  </si>
  <si>
    <t>DeA Capital S.p.A.</t>
  </si>
  <si>
    <t>Pharmagest Interactive Societe Anonyme</t>
  </si>
  <si>
    <t>RENK AG</t>
  </si>
  <si>
    <t>Cargotec Corporation</t>
  </si>
  <si>
    <t>Europcar Groupe S.A.</t>
  </si>
  <si>
    <t>auFeminin.com</t>
  </si>
  <si>
    <t>Henkel AG &amp; Co. KGaA</t>
  </si>
  <si>
    <t>Cembre S.p.A.</t>
  </si>
  <si>
    <t>Valeo SA</t>
  </si>
  <si>
    <t>Grenobloise d'Electronique et d'Automatismes SA</t>
  </si>
  <si>
    <t>Juventus Football Club S.p.A.</t>
  </si>
  <si>
    <t>Orion Oyj</t>
  </si>
  <si>
    <t>Origin Enterprises Plc</t>
  </si>
  <si>
    <t>Altisource Portfolio Solutions S.A.</t>
  </si>
  <si>
    <t>Luxembourg</t>
  </si>
  <si>
    <t>Olympic Entertainment Group AS</t>
  </si>
  <si>
    <t>Estonia</t>
  </si>
  <si>
    <t>RealDolmen NV</t>
  </si>
  <si>
    <t>Brunel International NV</t>
  </si>
  <si>
    <t>AS Silvano Fashion Group</t>
  </si>
  <si>
    <t>Nice SpA</t>
  </si>
  <si>
    <t>Exor S.p.A.</t>
  </si>
  <si>
    <t>Melexis NV</t>
  </si>
  <si>
    <t>INDUS Holding AG</t>
  </si>
  <si>
    <t>Sequana S.A.</t>
  </si>
  <si>
    <t>Faurecia S.A.</t>
  </si>
  <si>
    <t>Independent News &amp; Media plc</t>
  </si>
  <si>
    <t>Be Think Solve Execute SpA</t>
  </si>
  <si>
    <t>Frank's International N.V.</t>
  </si>
  <si>
    <t>Kering SA</t>
  </si>
  <si>
    <t>Affecto Oyj</t>
  </si>
  <si>
    <t>bpost SA/NV</t>
  </si>
  <si>
    <t>FIDIA SpA</t>
  </si>
  <si>
    <t>Babylon Ltd.</t>
  </si>
  <si>
    <t>Brenntag AG</t>
  </si>
  <si>
    <t>Lectra SA</t>
  </si>
  <si>
    <t>Logwin AG</t>
  </si>
  <si>
    <t>Hunter Douglas NV</t>
  </si>
  <si>
    <t>Ipsos SA</t>
  </si>
  <si>
    <t>Bertrandt AG</t>
  </si>
  <si>
    <t>PostNL N.V.</t>
  </si>
  <si>
    <t>Rezidor Hotel Group AB (publ)</t>
  </si>
  <si>
    <t>S.S. Lazio S.p.A.</t>
  </si>
  <si>
    <t>LVMH Moët Hennessy Louis Vuitton SA</t>
  </si>
  <si>
    <t>Volta Finance Limited</t>
  </si>
  <si>
    <t>Publicis Groupe SA</t>
  </si>
  <si>
    <t>Tecnotree Oyj</t>
  </si>
  <si>
    <t>Métropole Télévision SA</t>
  </si>
  <si>
    <t>LyondellBasell Industries N.V.</t>
  </si>
  <si>
    <t>Keskisuomalainen Oyj</t>
  </si>
  <si>
    <t>Christian Dior SE</t>
  </si>
  <si>
    <t>Bureau Veritas SA</t>
  </si>
  <si>
    <t>Valsoia SpA</t>
  </si>
  <si>
    <t>Saf-Holland SA</t>
  </si>
  <si>
    <t>Amadeus FiRe AG</t>
  </si>
  <si>
    <t>Boiron SA</t>
  </si>
  <si>
    <t>Sogefi SpA</t>
  </si>
  <si>
    <t>Evonik Industries AG</t>
  </si>
  <si>
    <t>Cliq Digital AG</t>
  </si>
  <si>
    <t>Catering International &amp; Services SA</t>
  </si>
  <si>
    <t>Folli Follie Commercial Manufacturing and Technical SA</t>
  </si>
  <si>
    <t>Royal Boskalis Westminster NV</t>
  </si>
  <si>
    <t>Shire plc</t>
  </si>
  <si>
    <t>Prosegur Compañía de Seguridad, S.A.</t>
  </si>
  <si>
    <t>Nord Gold N.V.</t>
  </si>
  <si>
    <t>Samsonite International S.A.</t>
  </si>
  <si>
    <t>Andritz AG</t>
  </si>
  <si>
    <t>Austria</t>
  </si>
  <si>
    <t>Schneider Electric SE</t>
  </si>
  <si>
    <t>Metso Corporation</t>
  </si>
  <si>
    <t>Tyco International plc</t>
  </si>
  <si>
    <t>AUDI AG</t>
  </si>
  <si>
    <t>Chicago Bridge &amp; Iron Company N.V.</t>
  </si>
  <si>
    <t>Maire Tecnimont S.p.A.</t>
  </si>
  <si>
    <t>Cofina SGPS, S.A.</t>
  </si>
  <si>
    <t>Distribuidora Internacional de Alimentación, S.A.</t>
  </si>
  <si>
    <t>Business &amp; Decision SA</t>
  </si>
  <si>
    <t>Heurtey Petrochem S.A.</t>
  </si>
  <si>
    <t>Ingersoll-Rand Plc</t>
  </si>
  <si>
    <t>Rexel SA</t>
  </si>
  <si>
    <t>F-Secure Oyj</t>
  </si>
  <si>
    <t>Avanquest SA</t>
  </si>
  <si>
    <t>Dürr Aktiengesellschaft</t>
  </si>
  <si>
    <t>euromicron Aktiengesellschaft</t>
  </si>
  <si>
    <t>Eckert &amp; Ziegler Strahlen &amp; Medizintechnik AG</t>
  </si>
  <si>
    <t>Basler AG</t>
  </si>
  <si>
    <t>Salvatore Ferragamo SpA</t>
  </si>
  <si>
    <t>Eaton Corporation plc</t>
  </si>
  <si>
    <t>Moncler S.p.A.</t>
  </si>
  <si>
    <t>Naturhouse Health, S.A.</t>
  </si>
  <si>
    <t>GfK SE</t>
  </si>
  <si>
    <t>Jazz Pharmaceuticals Public Limited Company</t>
  </si>
  <si>
    <t>Bialetti Industrie S.p.A</t>
  </si>
  <si>
    <t>ADLPartner</t>
  </si>
  <si>
    <t>Digital Bros S.p.A.</t>
  </si>
  <si>
    <t>Tecnicas Reunidas, S.A.</t>
  </si>
  <si>
    <t>Triboo Media S.p.A.</t>
  </si>
  <si>
    <t>Curasan AG</t>
  </si>
  <si>
    <t>ams AG</t>
  </si>
  <si>
    <t>Hugo Boss AG</t>
  </si>
  <si>
    <t>BE Semiconductor Industries N.V.</t>
  </si>
  <si>
    <t>eDreams ODIGEO, S.A.</t>
  </si>
  <si>
    <t>AVG Technologies N.V.</t>
  </si>
  <si>
    <t>SolarWorld AG</t>
  </si>
  <si>
    <t>Eurasia Drilling Company Limited</t>
  </si>
  <si>
    <t>Cyprus</t>
  </si>
  <si>
    <t>Orion Engineered Carbons SA</t>
  </si>
  <si>
    <t>Gaztransport &amp; Technigaz S.A.</t>
  </si>
  <si>
    <t>VimpelCom Ltd.</t>
  </si>
  <si>
    <t>Nostrum Oil &amp; Gas Plc</t>
  </si>
  <si>
    <t>Atento S.A.</t>
  </si>
  <si>
    <t>C.A.T. Oil AG</t>
  </si>
  <si>
    <t>Codere, S.A.</t>
  </si>
  <si>
    <t>Neopost S.A.</t>
  </si>
  <si>
    <t>Gerry Weber International AG</t>
  </si>
  <si>
    <t>Impresa-Sociedade Gestora de Participacoes Sociais SA</t>
  </si>
  <si>
    <t>SKW Stahl-Metallurgie Holding AG</t>
  </si>
  <si>
    <t>Solocal Group SA</t>
  </si>
  <si>
    <t>Gala S.p.A.</t>
  </si>
  <si>
    <t>DNXCorp SE</t>
  </si>
  <si>
    <t>DryShips, Inc.</t>
  </si>
  <si>
    <t>Fagron NV</t>
  </si>
  <si>
    <t>MF Rank</t>
  </si>
  <si>
    <t>Market Value (EUR)</t>
  </si>
  <si>
    <t>Traded Value (EUR)</t>
  </si>
  <si>
    <t>https://www.assaabloy.com/en/com/press-news/press-releases/press-release/2015/10/ASSA_ABLOY_acquires_control_of_Nergeco_SA_in_France/1849349/2011486/</t>
  </si>
  <si>
    <t>https://www.dgap.de/dgap/News/corporate/matica-technologies-delisting/?newsID=925933</t>
  </si>
  <si>
    <t>https://finance.yahoo.com/quote/MT3.HM/chart?p=MT3.HM#eyJpbnRlcnZhbCI6IndlZWsiLCJwZXJpb2RpY2l0eSI6MSwiY2FuZGxlV2lkdGgiOjIuNzA0MjI1MzUyMTEyNjc2LCJ2b2x1bWVVbmRlcmxheSI6dHJ1ZSwiYWRqIjp0cnVlLCJjcm9zc2hhaXIiOnRydWUsImNoYXJ0VHlwZSI6ImxpbmUiLCJleHRlbmRlZCI6ZmFsc2UsIm1hcmtldFNlc3Npb25zIjp7fSwiYWdncmVnYXRpb25UeXBlIjoib2hsYyIsImNoYXJ0U2NhbGUiOiJsaW5lYXIiLCJzdHVkaWVzIjp7InZvbCB1bmRyIjp7InR5cGUiOiJ2b2wgdW5kciIsImlucHV0cyI6eyJpZCI6InZvbCB1bmRyIiwiZGlzcGxheSI6InZvbCB1bmRyIn0sIm91dHB1dHMiOnsiVXAgVm9sdW1lIjoiIzAwYjA2MSIsIkRvd24gVm9sdW1lIjoiI0ZGMzMzQSJ9LCJwYW5lbCI6ImNoYXJ0IiwicGFyYW1ldGVycyI6eyJ3aWR0aEZhY3RvciI6MC40NSwiY2hhcnROYW1lIjoiY2hhcnQifX19LCJwYW5lbHMiOnsiY2hhcnQiOnsicGVyY2VudCI6MSwiZGlzcGxheSI6Ik1UMy5ITSIsImNoYXJ0TmFtZSI6ImNoYXJ0IiwidG9wIjowfX0sInNldFNwYW4iOm51bGwsImxpbmVXaWR0aCI6Miwic3RyaXBlZEJhY2tncm91ZCI6dHJ1ZSwiZXZlbnRzIjp0cnVlLCJjb2xvciI6IiMwMDgxZjIiLCJldmVudE1hcCI6eyJjb3Jwb3JhdGUiOnsiZGl2cyI6dHJ1ZSwic3BsaXRzIjp0cnVlfSwic2lnRGV2Ijp7fX0sImN1c3RvbVJhbmdlIjpudWxsLCJyYW5nZSI6bnVsbCwic3ltYm9scyI6W3sic3ltYm9sIjoiTVQzLkhNIiwic3ltYm9sT2JqZWN0Ijp7InN5bWJvbCI6Ik1UMy5ITSJ9LCJwZXJpb2RpY2l0eSI6MSwiaW50ZXJ2YWwiOiJ3ZWVrIiwic2V0U3BhbiI6bnVsbH1dfQ%3D%3D</t>
  </si>
  <si>
    <t>https://www.marketscreener.com/EURAZEO-4643/news/Eurazeo-PME-Successful-buyout-offer-for-Orolia-shares-and-squeeze-out-23098522/</t>
  </si>
  <si>
    <t>https://www.marketscreener.com/INCAP-OYJ-1412466/news/REVERSE-SPLIT-1-for-50-22185799/</t>
  </si>
  <si>
    <t>Close 1/3/2018</t>
  </si>
  <si>
    <t>Coil S.A./N.V.</t>
  </si>
  <si>
    <t>Umanis SA</t>
  </si>
  <si>
    <t>Sogefi S.p.A.</t>
  </si>
  <si>
    <t>Martela Oyj</t>
  </si>
  <si>
    <t>Fountaine Pajot SA</t>
  </si>
  <si>
    <t>Be Think, Solve, Execute S.p.A.</t>
  </si>
  <si>
    <t>Funkwerk AG</t>
  </si>
  <si>
    <t>Randstad Holding NV</t>
  </si>
  <si>
    <t>Clínica Baviera, S.A.</t>
  </si>
  <si>
    <t>Peugeot S.A.</t>
  </si>
  <si>
    <t>Saf-Holland S.A.</t>
  </si>
  <si>
    <t>Sanoma Oyj</t>
  </si>
  <si>
    <t>Encres Dubuit</t>
  </si>
  <si>
    <t>VERBIO Vereinigte BioEnergie AG</t>
  </si>
  <si>
    <t>A2micile Europe</t>
  </si>
  <si>
    <t>KSG Agro S.A.</t>
  </si>
  <si>
    <t>Les Nouveaux Constructeurs SA</t>
  </si>
  <si>
    <t>Holland Colours N.V.</t>
  </si>
  <si>
    <t>Bilfinger SE</t>
  </si>
  <si>
    <t>Azkoyen, S.A.</t>
  </si>
  <si>
    <t>Ordina N.V.</t>
  </si>
  <si>
    <t>Motor Oil (Hellas) Corinth Refineries S.A.</t>
  </si>
  <si>
    <t>NetBooster S.A.</t>
  </si>
  <si>
    <t>Sonae Indústria, S.G.P.S., S.A.</t>
  </si>
  <si>
    <t>Kotipizza Group Oyj</t>
  </si>
  <si>
    <t>Global Ports Investments PLC</t>
  </si>
  <si>
    <t>Jumbo S.A.</t>
  </si>
  <si>
    <t>Borussia Dortmund GmbH &amp; Co. Kommanditgesellschaft auf Aktien</t>
  </si>
  <si>
    <t>DLSI</t>
  </si>
  <si>
    <t>SinnerSchrader AG</t>
  </si>
  <si>
    <t>Exor N.V.</t>
  </si>
  <si>
    <t>Altri, S.G.P.S., S.A.</t>
  </si>
  <si>
    <t>Voyageurs du Monde Société Anonyme</t>
  </si>
  <si>
    <t>Consti Yhtiöt Oyj</t>
  </si>
  <si>
    <t>Itesoft SA</t>
  </si>
  <si>
    <t>Lenzing Aktiengesellschaft</t>
  </si>
  <si>
    <t>LVMH Moët Hennessy Louis Vuitton S.E.</t>
  </si>
  <si>
    <t>Salvatore Ferragamo S.p.A.</t>
  </si>
  <si>
    <t>Grupo Ezentis SA</t>
  </si>
  <si>
    <t>GR Sarantis SA</t>
  </si>
  <si>
    <t>Rothschild &amp; Co SCA</t>
  </si>
  <si>
    <t>Brembo S.p.A.</t>
  </si>
  <si>
    <t>MONDO TV S.p.A.</t>
  </si>
  <si>
    <t>Union Technologies Informatique Group S.A.</t>
  </si>
  <si>
    <t>Wavestone SA</t>
  </si>
  <si>
    <t>Altamir SCA</t>
  </si>
  <si>
    <t>Hunter Douglas N.V.</t>
  </si>
  <si>
    <t>Endor AG</t>
  </si>
  <si>
    <t>Exprivia S.p.A.</t>
  </si>
  <si>
    <t>Compagnie Generale DES Etablissements Michelin SCA</t>
  </si>
  <si>
    <t>SQLi</t>
  </si>
  <si>
    <t>BAVARIA Industries Group AG</t>
  </si>
  <si>
    <t>Orion Engineered Carbons, S.A.</t>
  </si>
  <si>
    <t>Arnoldo Mondadori Editore S.p.A.</t>
  </si>
  <si>
    <t>Atresmedia Corporación de Medios de Comunicación, S.A.</t>
  </si>
  <si>
    <t>Deutsche Beteiligungs AG</t>
  </si>
  <si>
    <t>Kapsch TrafficCom AG</t>
  </si>
  <si>
    <t>Smurfit Kappa Group plc</t>
  </si>
  <si>
    <t>WABCO Holdings Inc.</t>
  </si>
  <si>
    <t>Sif Holding N.V.</t>
  </si>
  <si>
    <t>Petro Welt Technologies AG</t>
  </si>
  <si>
    <t>IT Link SA</t>
  </si>
  <si>
    <t>H&amp;R GmbH &amp; Co. KGaA</t>
  </si>
  <si>
    <t>Koninklijke Brill NV</t>
  </si>
  <si>
    <t>Greenyard Foods NV</t>
  </si>
  <si>
    <t>Havas SA</t>
  </si>
  <si>
    <t>Amadeus IT Group S.A.</t>
  </si>
  <si>
    <t>Nice S.p.A.</t>
  </si>
  <si>
    <t>Fuchs Petrolub SE</t>
  </si>
  <si>
    <t>De'Longhi S.p.A.</t>
  </si>
  <si>
    <t>Corbion N.V.</t>
  </si>
  <si>
    <t>Piquadro S.p.A.</t>
  </si>
  <si>
    <t>Siili Solutions Oyj</t>
  </si>
  <si>
    <t>EVS Broadcast Equipment S.A.</t>
  </si>
  <si>
    <t>Österreichische Post AG</t>
  </si>
  <si>
    <t>Fresenius SE &amp; Co KGaA</t>
  </si>
  <si>
    <t>Accell Group N.V.</t>
  </si>
  <si>
    <t>Gérard Perrier Industrie S.A.</t>
  </si>
  <si>
    <t>Talgo, S.A.</t>
  </si>
  <si>
    <t>Radiall SA</t>
  </si>
  <si>
    <t>Philips Lighting N.V.</t>
  </si>
  <si>
    <t>ARCADIS NV</t>
  </si>
  <si>
    <t>Resilux NV</t>
  </si>
  <si>
    <t>Akzo Nobel N.V.</t>
  </si>
  <si>
    <t>Folli-Follie Commercial Manufacturing and Technical Societe Anonyme</t>
  </si>
  <si>
    <t>Visiativ SA</t>
  </si>
  <si>
    <t>CSP International Fashion Group S.p.A.</t>
  </si>
  <si>
    <t>ecotel communication ag</t>
  </si>
  <si>
    <t>Alantra Partners S.A</t>
  </si>
  <si>
    <t>Telekom Austria AG</t>
  </si>
  <si>
    <t>ICT Group N.V.</t>
  </si>
  <si>
    <t>ForFarmers N.V.</t>
  </si>
  <si>
    <t>Amplifon SpA</t>
  </si>
  <si>
    <t>Cap Gemini S.A.</t>
  </si>
  <si>
    <t>Le Bélier S.A.</t>
  </si>
  <si>
    <t>Notorious Pictures S.p.A.</t>
  </si>
  <si>
    <t>Precia SA</t>
  </si>
  <si>
    <t>Neste Oyj</t>
  </si>
  <si>
    <t>Prim, S.A.</t>
  </si>
  <si>
    <t>SAES Getters S.p.A.</t>
  </si>
  <si>
    <t>Leone Film Group S.p.A.</t>
  </si>
  <si>
    <t>Mayr-Melnhof Karton AG</t>
  </si>
  <si>
    <t>VINCI SA</t>
  </si>
  <si>
    <t>Fiera Milano SpA</t>
  </si>
  <si>
    <t>United Internet AG</t>
  </si>
  <si>
    <t>Recordati S.p.A.</t>
  </si>
  <si>
    <t>Zardoya Otis, S.A.</t>
  </si>
  <si>
    <t>CropEnergies AG</t>
  </si>
  <si>
    <t>Proximus PLC</t>
  </si>
  <si>
    <t>Atlantia S.p.A.</t>
  </si>
  <si>
    <t>Abertis Infraestructuras S.A.</t>
  </si>
  <si>
    <t>Cancom SE</t>
  </si>
  <si>
    <t>Flamel Technologies SA</t>
  </si>
  <si>
    <t>ATOSS Software AG</t>
  </si>
  <si>
    <t>Bechtle AG</t>
  </si>
  <si>
    <t>OSE Immunotherapeutics SA</t>
  </si>
  <si>
    <t>U10 SA</t>
  </si>
  <si>
    <t>DPA Group N.V.</t>
  </si>
  <si>
    <t>Acsm-Agam S.p.A.</t>
  </si>
  <si>
    <t>Axel Springer SE</t>
  </si>
  <si>
    <t>All for One Steeb AG</t>
  </si>
  <si>
    <t>Brunel International N.V.</t>
  </si>
  <si>
    <t>Krones AG</t>
  </si>
  <si>
    <t>Pegas Nonwovens S.A.</t>
  </si>
  <si>
    <t>Wolters Kluwer N.V.</t>
  </si>
  <si>
    <t>MHP S.A.</t>
  </si>
  <si>
    <t>Allegion plc</t>
  </si>
  <si>
    <t>Amsterdam Commodities N.V.</t>
  </si>
  <si>
    <t>AND International Publishers NV</t>
  </si>
  <si>
    <t>Euro Ressources SA</t>
  </si>
  <si>
    <t>CTT - Correios De Portugal, S.A.</t>
  </si>
  <si>
    <t>Sto SE &amp; Co. KGaA</t>
  </si>
  <si>
    <t>Mitula Group Limited</t>
  </si>
  <si>
    <t>Lang &amp; Schwarz Aktiengesellschaft</t>
  </si>
  <si>
    <t>Metka Industrial-Construction S.A.</t>
  </si>
  <si>
    <t>Grandvision B.V.</t>
  </si>
  <si>
    <t>Beter Bed Holding N.V.</t>
  </si>
  <si>
    <t>IFG Group plc</t>
  </si>
  <si>
    <t>Openjobmetis S.p.A.</t>
  </si>
  <si>
    <t>Vetrya S.p.A.</t>
  </si>
  <si>
    <t>Ocean Rig UDW Inc.</t>
  </si>
  <si>
    <t>E.ON SE</t>
  </si>
  <si>
    <t>H.F. Company Société Anonyme</t>
  </si>
  <si>
    <t>Ingenico Group</t>
  </si>
  <si>
    <t>CGG</t>
  </si>
  <si>
    <t>DryShips Inc.</t>
  </si>
  <si>
    <t>https://finance.yahoo.com/quote/ECONB.BR/chart?p=ECONB.BR&amp;.tsrc=fin-srch#eyJpbnRlcnZhbCI6IndlZWsiLCJwZXJpb2RpY2l0eSI6MSwiY2FuZGxlV2lkdGgiOjMuNjc4MTYwOTE5NTQwMjMsInZvbHVtZVVuZGVybGF5Ijp0cnVlLCJhZGoiOnRydWUsImNyb3NzaGFpciI6dHJ1ZSwiY2hhcnRUeXBlIjoibGluZSIsImV4dGVuZGVkIjpmYWxzZSwibWFya2V0U2Vzc2lvbnMiOnt9LCJhZ2dyZWdhdGlvblR5cGUiOiJvaGxjIiwiY2hhcnRTY2FsZSI6ImxpbmVhciIsInBhbmVscyI6eyJjaGFydCI6eyJwZXJjZW50IjoxLCJkaXNwbGF5IjoiRUNPTkIuQlIiLCJjaGFydE5hbWUiOiJjaGFydCIsInRvcCI6MH19LCJzZXRTcGFuIjp7Im11bHRpcGxpZXIiOjUsImJhc2UiOiJ5ZWFyIiwicGVyaW9kaWNpdHkiOnsicGVyaW9kIjoxLCJpbnRlcnZhbCI6IndlZWsifX0sImxpbmVXaWR0aCI6Miwic3RyaXBlZEJhY2tncm91ZCI6dHJ1ZSwiZXZlbnRzIjp0cnVlLCJjb2xvciI6IiMwMDgxZjIiLCJldmVudE1hcCI6eyJjb3Jwb3JhdGUiOnsiZGl2cyI6dHJ1ZSwic3BsaXRzIjp0cnVlfSwic2lnRGV2Ijp7fX0sImN1c3RvbVJhbmdlIjpudWxsLCJzeW1ib2xzIjpbeyJzeW1ib2wiOiJFQ09OQi5CUiIsInN5bWJvbE9iamVjdCI6eyJzeW1ib2wiOiJFQ09OQi5CUiJ9LCJwZXJpb2RpY2l0eSI6MSwiaW50ZXJ2YWwiOiJ3ZWVrIiwic2V0U3BhbiI6eyJtdWx0aXBsaWVyIjo1LCJiYXNlIjoieWVhciIsInBlcmlvZGljaXR5Ijp7InBlcmlvZCI6MSwiaW50ZXJ2YWwiOiJ3ZWVrIn19fV0sInN0dWRpZXMiOnsidm9sIHVuZHIiOnsidHlwZSI6InZvbCB1bmRyIiwiaW5wdXRzIjp7ImlkIjoidm9sIHVuZHIiLCJkaXNwbGF5Ijoidm9sIHVuZHIifSwib3V0cHV0cyI6eyJVcCBWb2x1bWUiOiIjMDBiMDYxIiwiRG93biBWb2x1bWUiOiIjRkYzMzNBIn0sInBhbmVsIjoiY2hhcnQiLCJwYXJhbWV0ZXJzIjp7IndpZHRoRmFjdG9yIjowLjQ1LCJjaGFydE5hbWUiOiJjaGFydCJ9fX19</t>
  </si>
  <si>
    <t>Close 1/2/2019</t>
  </si>
  <si>
    <t>TechFinancials, Inc.</t>
  </si>
  <si>
    <t>Avenir Telecom S.A.</t>
  </si>
  <si>
    <t>Iktinos Hellas S.A.</t>
  </si>
  <si>
    <t>Mondo TV S.p.A.</t>
  </si>
  <si>
    <t>Gaztransport &amp; Technigaz Société Anonyme</t>
  </si>
  <si>
    <t>A/S SAF Tehnika</t>
  </si>
  <si>
    <t>Befesa S.A.</t>
  </si>
  <si>
    <t>Atalaya Mining plc</t>
  </si>
  <si>
    <t>Batenburg Techniek N.V.</t>
  </si>
  <si>
    <t>Tom Tailor Holding AG</t>
  </si>
  <si>
    <t>Covestro Aktiengesellschaft</t>
  </si>
  <si>
    <t>ASBISc Enterprises Plc</t>
  </si>
  <si>
    <t>Focus Home Interactive Société anonyme</t>
  </si>
  <si>
    <t>Kindred Group plc</t>
  </si>
  <si>
    <t>Malta</t>
  </si>
  <si>
    <t>Warimpex Finanz- und Beteiligungs Aktiengesellschaft</t>
  </si>
  <si>
    <t>Tecnoinvestimenti S.p.A.</t>
  </si>
  <si>
    <t>Vetoquinol SA</t>
  </si>
  <si>
    <t>Funcom N.V.</t>
  </si>
  <si>
    <t>Lacroix SA</t>
  </si>
  <si>
    <t>Cofina, SGPS, S.A.</t>
  </si>
  <si>
    <t>Compagnie Plastic Omnium SA</t>
  </si>
  <si>
    <t>Deutsche Post AG</t>
  </si>
  <si>
    <t>Alma Media Oyj</t>
  </si>
  <si>
    <t>Derichebourg</t>
  </si>
  <si>
    <t>Alantra Partners S.A.</t>
  </si>
  <si>
    <t>Sapmer SA</t>
  </si>
  <si>
    <t>Safe Bag S.p.A</t>
  </si>
  <si>
    <t>Eurazeo SE</t>
  </si>
  <si>
    <t>Autostrade Meridionali S.p.A.</t>
  </si>
  <si>
    <t>AURES Technologies S.A.</t>
  </si>
  <si>
    <t>Solutions 30 S.E.</t>
  </si>
  <si>
    <t>Saipem S.p.A.</t>
  </si>
  <si>
    <t>Polytec Holding AG</t>
  </si>
  <si>
    <t>Subsea 7 S.A.</t>
  </si>
  <si>
    <t>PNE Wind AG</t>
  </si>
  <si>
    <t>Prosegur Cash, S.A.</t>
  </si>
  <si>
    <t>Tessi SA</t>
  </si>
  <si>
    <t>Abertis Infraestructuras, S.A.</t>
  </si>
  <si>
    <t>Seagate Technology plc</t>
  </si>
  <si>
    <t>Aurubis AG</t>
  </si>
  <si>
    <t>PEH Wertpapier AG</t>
  </si>
  <si>
    <t>Hera S.p.A.</t>
  </si>
  <si>
    <t>Italian Wine Brands S.p.A.</t>
  </si>
  <si>
    <t>Greek Organization of Football Prognostics S.A.</t>
  </si>
  <si>
    <t>Nextedia S.A.</t>
  </si>
  <si>
    <t>Aperam</t>
  </si>
  <si>
    <t>Capgemini SE</t>
  </si>
  <si>
    <t>AKKA Technologies SE</t>
  </si>
  <si>
    <t>Raisio plc</t>
  </si>
  <si>
    <t>Gr. Sarantis S.A.</t>
  </si>
  <si>
    <t>Ceconomy AG</t>
  </si>
  <si>
    <t>Konecranes Plc</t>
  </si>
  <si>
    <t>Koninklijke Ahold Delhaize N.V.</t>
  </si>
  <si>
    <t>Rexel S.A.</t>
  </si>
  <si>
    <t>UCB SA</t>
  </si>
  <si>
    <t>Devoteam SA</t>
  </si>
  <si>
    <t>Quest for Growth Belgium</t>
  </si>
  <si>
    <t>Métropole Télévision S.A.</t>
  </si>
  <si>
    <t>RELX NV</t>
  </si>
  <si>
    <t>GEA Group Aktiengesellschaft</t>
  </si>
  <si>
    <t>Schneider Electric S.E.</t>
  </si>
  <si>
    <t>Holland Colours NV</t>
  </si>
  <si>
    <t>Scanfil Oyj</t>
  </si>
  <si>
    <t>TOD'S S.p.A.</t>
  </si>
  <si>
    <t>Detection Technology Oyj</t>
  </si>
  <si>
    <t>Synergie SE</t>
  </si>
  <si>
    <t>Jensen-Group NV</t>
  </si>
  <si>
    <t>Gévelot SA</t>
  </si>
  <si>
    <t>International Consolidated Airlines Group, S.A.</t>
  </si>
  <si>
    <t>Nexity SA</t>
  </si>
  <si>
    <t>Compagnie Générale des Établissements Michelin</t>
  </si>
  <si>
    <t>Yleiselektroniikka Oyj</t>
  </si>
  <si>
    <t>Primecity Investment Plc</t>
  </si>
  <si>
    <t>Heineken Holding N.V.</t>
  </si>
  <si>
    <t>CENIT Aktiengesellschaft</t>
  </si>
  <si>
    <t>Kaufman &amp; Broad S.A.</t>
  </si>
  <si>
    <t>Staramba SE</t>
  </si>
  <si>
    <t>Biohit Oyj</t>
  </si>
  <si>
    <t>VEON Ltd.</t>
  </si>
  <si>
    <t>Delfingen Industry S.A.</t>
  </si>
  <si>
    <t>Remedy Entertainment Oyj</t>
  </si>
  <si>
    <t>Société Internationale de Plantations et de Finance</t>
  </si>
  <si>
    <t>Hopscotch Global PR Group</t>
  </si>
  <si>
    <t>Keyrus S.A.</t>
  </si>
  <si>
    <t>Nokian Renkaat Oyj</t>
  </si>
  <si>
    <t>Marimekko Oyj</t>
  </si>
  <si>
    <t>Thessaloniki Water Supply &amp; Sewerage Co. S.A.</t>
  </si>
  <si>
    <t>Nexans S.A.</t>
  </si>
  <si>
    <t>Vocento, S.A.</t>
  </si>
  <si>
    <t>AST Groupe</t>
  </si>
  <si>
    <t>Neurones S.A.</t>
  </si>
  <si>
    <t>Diebold Nixdorf Aktiengesellschaft</t>
  </si>
  <si>
    <t>Italiaonline S.p.A.</t>
  </si>
  <si>
    <t>Cpl Resources plc</t>
  </si>
  <si>
    <t>Cairo Communication S.p.A.</t>
  </si>
  <si>
    <t>RCS MediaGroup S.p.A.</t>
  </si>
  <si>
    <t>Enertronica S.p.A.</t>
  </si>
  <si>
    <t>Ebro Foods, S.A.</t>
  </si>
  <si>
    <t>Valmet Oyj</t>
  </si>
  <si>
    <t>Muehlhan AG</t>
  </si>
  <si>
    <t>Savencia SA</t>
  </si>
  <si>
    <t>Gambero Rosso SpA</t>
  </si>
  <si>
    <t>IFA Hotel &amp; Touristik Aktiengesellschaft</t>
  </si>
  <si>
    <t>Lehto Group Oyj</t>
  </si>
  <si>
    <t>Luxottica Group S.p.A.</t>
  </si>
  <si>
    <t>Hellenic Petroleum S.A.</t>
  </si>
  <si>
    <t>Passat Société Anonyme</t>
  </si>
  <si>
    <t>Nireus Aquaculture S.A.</t>
  </si>
  <si>
    <t>Eckert &amp; Ziegler Strahlen- und Medizintechnik AG</t>
  </si>
  <si>
    <t>Elisa Oyj</t>
  </si>
  <si>
    <t>publity AG</t>
  </si>
  <si>
    <t>Mediaset España Comunicación, S.A.</t>
  </si>
  <si>
    <t>C&amp;C Group plc</t>
  </si>
  <si>
    <t>Petrol d.d.</t>
  </si>
  <si>
    <t>Telepizza Group, S.A.U.</t>
  </si>
  <si>
    <t>Grenobloise d'Electronique et d'Automatismes Société Anonyme</t>
  </si>
  <si>
    <t>ABO Wind AG</t>
  </si>
  <si>
    <t>Agfa-Gevaert NV</t>
  </si>
  <si>
    <t>Ymagis Société Anonyme</t>
  </si>
  <si>
    <t>Carbios SAS</t>
  </si>
  <si>
    <t>Olvi Oyj</t>
  </si>
  <si>
    <t>Saras S.p.A.</t>
  </si>
  <si>
    <t>Fomento de Construcciones y Contratas, S.A.</t>
  </si>
  <si>
    <t>Maisons France Confort S.A.</t>
  </si>
  <si>
    <t>D'Ieteren SA</t>
  </si>
  <si>
    <t>Ontex Group NV</t>
  </si>
  <si>
    <t>Global EcoPower Société Anonyme</t>
  </si>
  <si>
    <t>AS Grindeks</t>
  </si>
  <si>
    <t>Antalis International SAS</t>
  </si>
  <si>
    <t>Socfinaf S.A.</t>
  </si>
  <si>
    <t>Telecom Italia S.p.A.</t>
  </si>
  <si>
    <t>Merck Kommanditgesellschaft auf Aktien</t>
  </si>
  <si>
    <t>Société BIC SA</t>
  </si>
  <si>
    <t>Intralot S.A.</t>
  </si>
  <si>
    <t>AFC Ajax NV</t>
  </si>
  <si>
    <t>Johnson Controls International plc</t>
  </si>
  <si>
    <t>Solocal Group S.A.</t>
  </si>
  <si>
    <t>Groupe Guillin S.A.</t>
  </si>
  <si>
    <t>Pharmanutra S.p.A.</t>
  </si>
  <si>
    <t>Fresenius SE &amp; Co. KGaA</t>
  </si>
  <si>
    <t>Picanol NV</t>
  </si>
  <si>
    <t>Sanofi</t>
  </si>
  <si>
    <t>COVER 50 S.p.A.</t>
  </si>
  <si>
    <t>AS Tallinna Vesi</t>
  </si>
  <si>
    <t>Intertrust N.V.</t>
  </si>
  <si>
    <t>Publicis Groupe S.A.</t>
  </si>
  <si>
    <t>GrandVision N.V.</t>
  </si>
  <si>
    <t>Velcan SA</t>
  </si>
  <si>
    <t>Econocom Group SE</t>
  </si>
  <si>
    <t>Catering International &amp; Services Société Anonyme</t>
  </si>
  <si>
    <t>ADThink Media Societe Anonyme</t>
  </si>
  <si>
    <t>Dragerwerk AG &amp; Co. KGaA</t>
  </si>
  <si>
    <t>L'Occitane International S.A.</t>
  </si>
  <si>
    <t>Técnicas Reunidas, S.A.</t>
  </si>
  <si>
    <t>Oriola Oyj</t>
  </si>
  <si>
    <t>Avadel Pharmaceuticals plc</t>
  </si>
  <si>
    <t>Triboo S.p.A.</t>
  </si>
  <si>
    <t>AS Olainfarm</t>
  </si>
  <si>
    <t>Banimmo S.A.</t>
  </si>
  <si>
    <t>Plastiques du Val de Loire</t>
  </si>
  <si>
    <t>GFT Technologies SE</t>
  </si>
  <si>
    <t>AgroGeneration SA</t>
  </si>
  <si>
    <t>Sequana SA</t>
  </si>
  <si>
    <t>Linedata Services S.A.</t>
  </si>
  <si>
    <t>Elior Group S.A.</t>
  </si>
  <si>
    <t>Criteo S.A.</t>
  </si>
  <si>
    <t>Decheng Technology AG</t>
  </si>
  <si>
    <t>Close 12/16/2019</t>
  </si>
  <si>
    <t>Pöyry PLC</t>
  </si>
  <si>
    <t>Aspire Global plc</t>
  </si>
  <si>
    <t>United Company RUSAL Plc</t>
  </si>
  <si>
    <t>Tinexta S.p.A.</t>
  </si>
  <si>
    <t>Sofina Société Anonyme</t>
  </si>
  <si>
    <t>Nexa Resources S.A.</t>
  </si>
  <si>
    <t>Tokmanni Group Oyj</t>
  </si>
  <si>
    <t>IVU Traffic Technologies AG</t>
  </si>
  <si>
    <t>Rai Way S.p.A.</t>
  </si>
  <si>
    <t>Krka, d. d.</t>
  </si>
  <si>
    <t>Recordati Industria Chimica e Farmaceutica S.p.A.</t>
  </si>
  <si>
    <t>Gemalto N.V.</t>
  </si>
  <si>
    <t>Knorr-Bremse Aktiengesellschaft</t>
  </si>
  <si>
    <t>Diebold Nixdorf AG</t>
  </si>
  <si>
    <t>Deutsche Lufthansa AG</t>
  </si>
  <si>
    <t>Piovan S.p.A.</t>
  </si>
  <si>
    <t>B&amp;S Group S.A.</t>
  </si>
  <si>
    <t>Italmobiliare S.p.A.</t>
  </si>
  <si>
    <t>Van de Velde NV</t>
  </si>
  <si>
    <t>eQ Oyj</t>
  </si>
  <si>
    <t>Gefran S.p.A.</t>
  </si>
  <si>
    <t>Elmos Semiconductor AG</t>
  </si>
  <si>
    <t>Aeffe S.p.A.</t>
  </si>
  <si>
    <t>Eurocastle Investment Limited</t>
  </si>
  <si>
    <t>Kamux Oyj</t>
  </si>
  <si>
    <t>Cellularline S.p.A.</t>
  </si>
  <si>
    <t>1&amp;1 Drillisch AG</t>
  </si>
  <si>
    <t>Brioschi Sviluppo Immobiliare spa</t>
  </si>
  <si>
    <t>Global Ports Investments Plc</t>
  </si>
  <si>
    <t>Galp Energia, SGPS, S.A.</t>
  </si>
  <si>
    <t>Unieuro S.p.A.</t>
  </si>
  <si>
    <t>Luxempart S.A.</t>
  </si>
  <si>
    <t>OMV Aktiengesellschaft</t>
  </si>
  <si>
    <t>Componenta Corporation</t>
  </si>
  <si>
    <t>Natra, S.A.</t>
  </si>
  <si>
    <t>LNA Santé SA</t>
  </si>
  <si>
    <t>Paul Hartmann AG</t>
  </si>
  <si>
    <t>DEAG Deutsche Entertainment Aktiengesellschaft</t>
  </si>
  <si>
    <t>Wacker Neuson SE</t>
  </si>
  <si>
    <t>Neways Electronics International N.V.</t>
  </si>
  <si>
    <t>Rovio Entertainment Oyj</t>
  </si>
  <si>
    <t>eDreams ODIGEO S.A.</t>
  </si>
  <si>
    <t>Vincit Oyj</t>
  </si>
  <si>
    <t>Basler Aktiengesellschaft</t>
  </si>
  <si>
    <t>CIE Automotive, S.A.</t>
  </si>
  <si>
    <t>Ternium S.A.</t>
  </si>
  <si>
    <t>I.M.A. Industria Macchine Automatiche S.p.A.</t>
  </si>
  <si>
    <t>Voyageurs du Monde SA</t>
  </si>
  <si>
    <t>Mediawan Société anonyme</t>
  </si>
  <si>
    <t>RTL Group SA</t>
  </si>
  <si>
    <t>Randstad NV</t>
  </si>
  <si>
    <t>Thermador Groupe SA</t>
  </si>
  <si>
    <t>Socfinasia S.A.</t>
  </si>
  <si>
    <t>Arkema S.A.</t>
  </si>
  <si>
    <t>Esautomotion S.p.A.</t>
  </si>
  <si>
    <t>Novaturas AB</t>
  </si>
  <si>
    <t>SEB SA</t>
  </si>
  <si>
    <t>Télévision Française 1 SA</t>
  </si>
  <si>
    <t>Cerved Group S.p.A.</t>
  </si>
  <si>
    <t>Azimut Holding S.p.A.</t>
  </si>
  <si>
    <t>B&amp;M European Value Retail S.A.</t>
  </si>
  <si>
    <t>Vaisala Oyj</t>
  </si>
  <si>
    <t>Fnac Darty SA</t>
  </si>
  <si>
    <t>Bilendi SA</t>
  </si>
  <si>
    <t>HELLA GmbH &amp; Co. KGaA</t>
  </si>
  <si>
    <t>Aalberts Industries N.V.</t>
  </si>
  <si>
    <t>ArcelorMittal</t>
  </si>
  <si>
    <t>Jazz Pharmaceuticals plc</t>
  </si>
  <si>
    <t>ENCE Energía y Celulosa, S.A.</t>
  </si>
  <si>
    <t>Esso S.A.F.</t>
  </si>
  <si>
    <t>Indel B S.p.A.</t>
  </si>
  <si>
    <t>NXP Semiconductors N.V.</t>
  </si>
  <si>
    <t>Corporación América Airports S.A.</t>
  </si>
  <si>
    <t>Ramirent Oyj</t>
  </si>
  <si>
    <t>Fresenius Medical Care AG &amp; Co. KGaA</t>
  </si>
  <si>
    <t>Arcadis NV</t>
  </si>
  <si>
    <t>Uponor Oyj</t>
  </si>
  <si>
    <t>Manitou BF SA</t>
  </si>
  <si>
    <t>Raketech Group Holding p.l.c.</t>
  </si>
  <si>
    <t>Constellium N.V.</t>
  </si>
  <si>
    <t>Aptiv PLC</t>
  </si>
  <si>
    <t>Lingotes Especiales, S.A.</t>
  </si>
  <si>
    <t>Aperam S.A.</t>
  </si>
  <si>
    <t>AKWEL</t>
  </si>
  <si>
    <t>Prologue S.A.</t>
  </si>
  <si>
    <t>Cegedim SA</t>
  </si>
  <si>
    <t>Trigano S.A.</t>
  </si>
  <si>
    <t>Recticel NV/SA</t>
  </si>
  <si>
    <t>Haulotte Group SA</t>
  </si>
  <si>
    <t>Ercros, S.A.</t>
  </si>
  <si>
    <t>Guillemot Corporation S.A.</t>
  </si>
  <si>
    <t>Jacquet Metal Service SA</t>
  </si>
  <si>
    <t>Riber S.A.</t>
  </si>
  <si>
    <t>SMCP S.A.S.</t>
  </si>
  <si>
    <t>RIB Software SE</t>
  </si>
  <si>
    <t>AMG Advanced Metallurgical Group N.V.</t>
  </si>
  <si>
    <t>Cogelec SA</t>
  </si>
  <si>
    <t>Le Bélier SA</t>
  </si>
  <si>
    <t>Maisons du Monde S.A.</t>
  </si>
  <si>
    <t>ERAMET S.A.</t>
  </si>
  <si>
    <t>Intralot S.A. Integrated Lottery Systems and Services</t>
  </si>
  <si>
    <t>Pharming Group N.V.</t>
  </si>
  <si>
    <t>Inside Secure S.A.</t>
  </si>
  <si>
    <t>GIMA TT S.p.A.</t>
  </si>
  <si>
    <t>Koninklijke Wessanen N.V.</t>
  </si>
  <si>
    <t>Oxurion NV</t>
  </si>
  <si>
    <t>Gigaset AG</t>
  </si>
  <si>
    <t>Netgem SA</t>
  </si>
  <si>
    <t>https://www.poyry.com/news/poyry-plc-final-result-of-af-ab-publ-s-tender-offer-for-all-shares-in-poyry-plc-and-the-commencement-of-the-subsequent-offer-period</t>
  </si>
  <si>
    <t>https://finance.yahoo.com/quote/ICP1V.HE/chart?p=ICP1V.HE&amp;.tsrc=fin-srch#eyJpbnRlcnZhbCI6ImRheSIsInBlcmlvZGljaXR5IjoxLCJjYW5kbGVXaWR0aCI6My44MjQ3MDExOTUyMTkxMjM3LCJ2b2x1bWVVbmRlcmxheSI6dHJ1ZSwiYWRqIjp0cnVlLCJjcm9zc2hhaXIiOnRydWUsImNoYXJ0VHlwZSI6ImxpbmUiLCJleHRlbmRlZCI6ZmFsc2UsIm1hcmtldFNlc3Npb25zIjp7fSwiYWdncmVnYXRpb25UeXBlIjoib2hsYyIsImNoYXJ0U2NhbGUiOiJsaW5lYXIiLCJwYW5lbHMiOnsiY2hhcnQiOnsicGVyY2VudCI6MSwiZGlzcGxheSI6IklDUDFWLkhFIiwiY2hhcnROYW1lIjoiY2hhcnQiLCJ0b3AiOjB9fSwic2V0U3BhbiI6eyJtdWx0aXBsaWVyIjoxLCJiYXNlIjoieWVhciIsInBlcmlvZGljaXR5Ijp7InBlcmlvZCI6MSwiaW50ZXJ2YWwiOiJkYXkifX0sImxpbmVXaWR0aCI6Miwic3RyaXBlZEJhY2tncm91ZCI6dHJ1ZSwiZXZlbnRzIjp0cnVlLCJjb2xvciI6IiMwMDgxZjIiLCJldmVudE1hcCI6eyJjb3Jwb3JhdGUiOnsiZGl2cyI6dHJ1ZSwic3BsaXRzIjp0cnVlfSwic2lnRGV2Ijp7fX0sImN1c3RvbVJhbmdlIjpudWxsLCJzeW1ib2xzIjpbeyJzeW1ib2wiOiJJQ1AxVi5IRSIsInN5bWJvbE9iamVjdCI6eyJzeW1ib2wiOiJJQ1AxVi5IRSJ9LCJwZXJpb2RpY2l0eSI6MSwiaW50ZXJ2YWwiOiJkYXkiLCJzZXRTcGFuIjp7Im11bHRpcGxpZXIiOjEsImJhc2UiOiJ5ZWFyIiwicGVyaW9kaWNpdHkiOnsicGVyaW9kIjoxLCJpbnRlcnZhbCI6ImRheSJ9fX1dLCJzdHVkaWVzIjp7InZvbCB1bmRyIjp7InR5cGUiOiJ2b2wgdW5kciIsImlucHV0cyI6eyJpZCI6InZvbCB1bmRyIiwiZGlzcGxheSI6InZvbCB1bmRyIn0sIm91dHB1dHMiOnsiVXAgVm9sdW1lIjoiIzAwYjA2MSIsIkRvd24gVm9sdW1lIjoiI0ZGMzMzQSJ9LCJwYW5lbCI6ImNoYXJ0IiwicGFyYW1ldGVycyI6eyJ3aWR0aEZhY3RvciI6MC40NSwiY2hhcnROYW1lIjoiY2hhcnQifX19fQ%3D%3D</t>
  </si>
  <si>
    <t>https://finance.yahoo.com/quote/IVU.DE?p=IVU.DE&amp;.tsrc=fin-srch</t>
  </si>
  <si>
    <t>https://finance.yahoo.com/quote/TECH.L/chart?p=TECH.L#eyJpbnRlcnZhbCI6IndlZWsiLCJwZXJpb2RpY2l0eSI6MSwiY2FuZGxlV2lkdGgiOjkuMTQyODU3MTQyODU3MTQyLCJ2b2x1bWVVbmRlcmxheSI6dHJ1ZSwiYWRqIjp0cnVlLCJjcm9zc2hhaXIiOnRydWUsImNoYXJ0VHlwZSI6ImxpbmUiLCJleHRlbmRlZCI6ZmFsc2UsIm1hcmtldFNlc3Npb25zIjp7fSwiYWdncmVnYXRpb25UeXBlIjoib2hsYyIsImNoYXJ0U2NhbGUiOiJsaW5lYXIiLCJwYW5lbHMiOnsiY2hhcnQiOnsicGVyY2VudCI6MSwiZGlzcGxheSI6IlRFQ0guTCIsImNoYXJ0TmFtZSI6ImNoYXJ0IiwidG9wIjowfX0sInNldFNwYW4iOnsibXVsdGlwbGllciI6MiwiYmFzZSI6InllYXIiLCJwZXJpb2RpY2l0eSI6eyJwZXJpb2QiOjEsImludGVydmFsIjoid2VlayJ9fSwibGluZVdpZHRoIjoyLCJzdHJpcGVkQmFja2dyb3VkIjp0cnVlLCJldmVudHMiOnRydWUsImNvbG9yIjoiIzAwODFmMiIsImV2ZW50TWFwIjp7ImNvcnBvcmF0ZSI6eyJkaXZzIjp0cnVlLCJzcGxpdHMiOnRydWV9LCJzaWdEZXYiOnt9fSwiY3VzdG9tUmFuZ2UiOm51bGwsInN5bWJvbHMiOlt7InN5bWJvbCI6IlRFQ0guTCIsInN5bWJvbE9iamVjdCI6eyJzeW1ib2wiOiJURUNILkwifSwicGVyaW9kaWNpdHkiOjEsImludGVydmFsIjoid2VlayIsInNldFNwYW4iOnsibXVsdGlwbGllciI6MiwiYmFzZSI6InllYXIiLCJwZXJpb2RpY2l0eSI6eyJwZXJpb2QiOjEsImludGVydmFsIjoid2VlayJ9fX1dLCJzdHVkaWVzIjp7InZvbCB1bmRyIjp7InR5cGUiOiJ2b2wgdW5kciIsImlucHV0cyI6eyJpZCI6InZvbCB1bmRyIiwiZGlzcGxheSI6InZvbCB1bmRyIn0sIm91dHB1dHMiOnsiVXAgVm9sdW1lIjoiIzAwYjA2MSIsIkRvd24gVm9sdW1lIjoiI0ZGMzMzQSJ9LCJwYW5lbCI6ImNoYXJ0IiwicGFyYW1ldGVycyI6eyJ3aWR0aEZhY3RvciI6MC40NSwiY2hhcnROYW1lIjoiY2hhcnQifX19fQ%3D%3D</t>
  </si>
  <si>
    <t>https://iktinosir.gr/index.php/en/press-releases-2019/1056-split-announcement</t>
  </si>
  <si>
    <t>https://finance.yahoo.com/quote/MTV.MI/chart?p=MTV.MI&amp;.tsrc=fin-srch#eyJpbnRlcnZhbCI6IndlZWsiLCJwZXJpb2RpY2l0eSI6MSwiY2FuZGxlV2lkdGgiOjkuMTQyODU3MTQyODU3MTQyLCJ2b2x1bWVVbmRlcmxheSI6dHJ1ZSwiYWRqIjp0cnVlLCJjcm9zc2hhaXIiOnRydWUsImNoYXJ0VHlwZSI6ImxpbmUiLCJleHRlbmRlZCI6ZmFsc2UsIm1hcmtldFNlc3Npb25zIjp7fSwiYWdncmVnYXRpb25UeXBlIjoib2hsYyIsImNoYXJ0U2NhbGUiOiJsaW5lYXIiLCJwYW5lbHMiOnsiY2hhcnQiOnsicGVyY2VudCI6MSwiZGlzcGxheSI6Ik1UVi5NSSIsImNoYXJ0TmFtZSI6ImNoYXJ0IiwidG9wIjowfX0sInNldFNwYW4iOnsibXVsdGlwbGllciI6MiwiYmFzZSI6InllYXIiLCJwZXJpb2RpY2l0eSI6eyJwZXJpb2QiOjEsImludGVydmFsIjoid2VlayJ9LCJtYWludGFpblBlcmlvZGljaXR5Ijp0cnVlLCJmb3JjZUxvYWQiOnRydWV9LCJsaW5lV2lkdGgiOjIsInN0cmlwZWRCYWNrZ3JvdWQiOnRydWUsImV2ZW50cyI6dHJ1ZSwiY29sb3IiOiIjMDA4MWYyIiwiZXZlbnRNYXAiOnsiY29ycG9yYXRlIjp7ImRpdnMiOnRydWUsInNwbGl0cyI6dHJ1ZX0sInNpZ0RldiI6e319LCJjdXN0b21SYW5nZSI6bnVsbCwic3ltYm9scyI6W3sic3ltYm9sIjoiTVRWLk1JIiwic3ltYm9sT2JqZWN0Ijp7InN5bWJvbCI6Ik1UVi5NSSJ9LCJwZXJpb2RpY2l0eSI6MSwiaW50ZXJ2YWwiOiJ3ZWVrIiwidGltZVVuaXQiOm51bGwsInNldFNwYW4iOnsibXVsdGlwbGllciI6MiwiYmFzZSI6InllYXIiLCJwZXJpb2RpY2l0eSI6eyJwZXJpb2QiOjEsImludGVydmFsIjoid2VlayJ9LCJtYWludGFpblBlcmlvZGljaXR5Ijp0cnVlLCJmb3JjZUxvYWQiOnRydWV9fV0sInRpbWVVbml0IjpudWxsLCJzdHVkaWVzIjp7InZvbCB1bmRyIjp7InR5cGUiOiJ2b2wgdW5kciIsImlucHV0cyI6eyJpZCI6InZvbCB1bmRyIiwiZGlzcGxheSI6InZvbCB1bmRyIn0sIm91dHB1dHMiOnsiVXAgVm9sdW1lIjoiIzAwYjA2MSIsIkRvd24gVm9sdW1lIjoiI0ZGMzMzQSJ9LCJwYW5lbCI6ImNoYXJ0IiwicGFyYW1ldGVycyI6eyJ3aWR0aEZhY3RvciI6MC40NSwiY2hhcnROYW1lIjoiY2hhcnQifX19fQ%3D%3D</t>
  </si>
  <si>
    <t>https://www.google.com/url?sa=t&amp;rct=j&amp;q=&amp;esrc=s&amp;source=web&amp;cd=2&amp;cad=rja&amp;uact=8&amp;ved=2ahUKEwioh7uClr3mAhVvxaYKHYYyBMwQFjABegQICxAF&amp;url=https%3A%2F%2Fwww.besi.com%2Finvestor-relations%2Fpress-releases%2Fdetails%2Fbe-semiconductor-industries-nv-announces-approval-of-agenda-items-at-its-2018-annual-general-meeti%2F&amp;usg=AOvVaw0yCXNc3ETwdCIahcIDvFxq</t>
  </si>
  <si>
    <t>https://finance.yahoo.com/quote/BESI.AS/chart?p=BESI.AS&amp;.tsrc=fin-srch#eyJpbnRlcnZhbCI6IndlZWsiLCJwZXJpb2RpY2l0eSI6MSwiY2FuZGxlV2lkdGgiOjkuMTQyODU3MTQyODU3MTQyLCJ2b2x1bWVVbmRlcmxheSI6dHJ1ZSwiYWRqIjp0cnVlLCJjcm9zc2hhaXIiOnRydWUsImNoYXJ0VHlwZSI6ImxpbmUiLCJleHRlbmRlZCI6ZmFsc2UsIm1hcmtldFNlc3Npb25zIjp7fSwiYWdncmVnYXRpb25UeXBlIjoib2hsYyIsImNoYXJ0U2NhbGUiOiJsaW5lYXIiLCJwYW5lbHMiOnsiY2hhcnQiOnsicGVyY2VudCI6MSwiZGlzcGxheSI6IkJFU0kuQVMiLCJjaGFydE5hbWUiOiJjaGFydCIsInRvcCI6MH19LCJzZXRTcGFuIjp7Im11bHRpcGxpZXIiOjIsImJhc2UiOiJ5ZWFyIiwicGVyaW9kaWNpdHkiOnsicGVyaW9kIjoxLCJpbnRlcnZhbCI6IndlZWsifSwibWFpbnRhaW5QZXJpb2RpY2l0eSI6dHJ1ZSwiZm9yY2VMb2FkIjp0cnVlfSwibGluZVdpZHRoIjoyLCJzdHJpcGVkQmFja2dyb3VkIjp0cnVlLCJldmVudHMiOnRydWUsImNvbG9yIjoiIzAwODFmMiIsImV2ZW50TWFwIjp7ImNvcnBvcmF0ZSI6eyJkaXZzIjp0cnVlLCJzcGxpdHMiOnRydWV9LCJzaWdEZXYiOnt9fSwiY3VzdG9tUmFuZ2UiOm51bGwsInN5bWJvbHMiOlt7InN5bWJvbCI6IkJFU0kuQVMiLCJzeW1ib2xPYmplY3QiOnsic3ltYm9sIjoiQkVTSS5BUyJ9LCJwZXJpb2RpY2l0eSI6MSwiaW50ZXJ2YWwiOiJ3ZWVrIiwidGltZVVuaXQiOm51bGwsInNldFNwYW4iOnsibXVsdGlwbGllciI6MiwiYmFzZSI6InllYXIiLCJwZXJpb2RpY2l0eSI6eyJwZXJpb2QiOjEsImludGVydmFsIjoid2VlayJ9LCJtYWludGFpblBlcmlvZGljaXR5Ijp0cnVlLCJmb3JjZUxvYWQiOnRydWV9fV0sInRpbWVVbml0IjpudWxsLCJzdHVkaWVzIjp7InZvbCB1bmRyIjp7InR5cGUiOiJ2b2wgdW5kciIsImlucHV0cyI6eyJpZCI6InZvbCB1bmRyIiwiZGlzcGxheSI6InZvbCB1bmRyIn0sIm91dHB1dHMiOnsiVXAgVm9sdW1lIjoiIzAwYjA2MSIsIkRvd24gVm9sdW1lIjoiI0ZGMzMzQSJ9LCJwYW5lbCI6ImNoYXJ0IiwicGFyYW1ldGVycyI6eyJ3aWR0aEZhY3RvciI6MC40NSwiY2hhcnROYW1lIjoiY2hhcnQifX19fQ%3D%3D</t>
  </si>
  <si>
    <t>https://finance.yahoo.com/quote/WAVE.PA/chart?p=WAVE.PA&amp;.tsrc=fin-srch#eyJpbnRlcnZhbCI6IndlZWsiLCJwZXJpb2RpY2l0eSI6MSwiY2FuZGxlV2lkdGgiOjkuMTQyODU3MTQyODU3MTQyLCJ2b2x1bWVVbmRlcmxheSI6dHJ1ZSwiYWRqIjp0cnVlLCJjcm9zc2hhaXIiOnRydWUsImNoYXJ0VHlwZSI6ImxpbmUiLCJleHRlbmRlZCI6ZmFsc2UsIm1hcmtldFNlc3Npb25zIjp7fSwiYWdncmVnYXRpb25UeXBlIjoib2hsYyIsImNoYXJ0U2NhbGUiOiJsaW5lYXIiLCJwYW5lbHMiOnsiY2hhcnQiOnsicGVyY2VudCI6MSwiZGlzcGxheSI6IldBVkUuUEEiLCJjaGFydE5hbWUiOiJjaGFydCIsInRvcCI6MH19LCJzZXRTcGFuIjp7Im11bHRpcGxpZXIiOjIsImJhc2UiOiJ5ZWFyIiwicGVyaW9kaWNpdHkiOnsicGVyaW9kIjoxLCJpbnRlcnZhbCI6IndlZWsifSwibWFpbnRhaW5QZXJpb2RpY2l0eSI6dHJ1ZSwiZm9yY2VMb2FkIjp0cnVlfSwibGluZVdpZHRoIjoyLCJzdHJpcGVkQmFja2dyb3VkIjp0cnVlLCJldmVudHMiOnRydWUsImNvbG9yIjoiIzAwODFmMiIsImV2ZW50TWFwIjp7ImNvcnBvcmF0ZSI6eyJkaXZzIjp0cnVlLCJzcGxpdHMiOnRydWV9LCJzaWdEZXYiOnt9fSwiY3VzdG9tUmFuZ2UiOm51bGwsInN5bWJvbHMiOlt7InN5bWJvbCI6IldBVkUuUEEiLCJzeW1ib2xPYmplY3QiOnsic3ltYm9sIjoiV0FWRS5QQSJ9LCJwZXJpb2RpY2l0eSI6MSwiaW50ZXJ2YWwiOiJ3ZWVrIiwidGltZVVuaXQiOm51bGwsInNldFNwYW4iOnsibXVsdGlwbGllciI6MiwiYmFzZSI6InllYXIiLCJwZXJpb2RpY2l0eSI6eyJwZXJpb2QiOjEsImludGVydmFsIjoid2VlayJ9LCJtYWludGFpblBlcmlvZGljaXR5Ijp0cnVlLCJmb3JjZUxvYWQiOnRydWV9fV0sInRpbWVVbml0IjpudWxsLCJzdHVkaWVzIjp7InZvbCB1bmRyIjp7InR5cGUiOiJ2b2wgdW5kciIsImlucHV0cyI6eyJpZCI6InZvbCB1bmRyIiwiZGlzcGxheSI6InZvbCB1bmRyIn0sIm91dHB1dHMiOnsiVXAgVm9sdW1lIjoiIzAwYjA2MSIsIkRvd24gVm9sdW1lIjoiI0ZGMzMzQSJ9LCJwYW5lbCI6ImNoYXJ0IiwicGFyYW1ldGVycyI6eyJ3aWR0aEZhY3RvciI6MC40NSwiY2hhcnROYW1lIjoiY2hhcnQifX19fQ%3D%3D</t>
  </si>
  <si>
    <t>https://finance.yahoo.com/quote/FUNCOM.OL/chart?p=FUNCOM.OL&amp;.tsrc=fin-srch</t>
  </si>
  <si>
    <t>https://finance.yahoo.com/quote/THEP.PA/chart?p=THEP.PA&amp;.tsrc=fin-srch</t>
  </si>
  <si>
    <t>https://finance.yahoo.com/quote/CLIQ.DE/chart?p=CLIQ.DE&amp;.tsrc=fin-srch</t>
  </si>
  <si>
    <t>https://finance.yahoo.com/quote/BPOST.BR/chart?p=BPOST.BR&amp;.tsrc=fin-srch#eyJpbnRlcnZhbCI6IndlZWsiLCJwZXJpb2RpY2l0eSI6MSwiY2FuZGxlV2lkdGgiOjQuMjg1NzE0Mjg1NzE0Mjg2LCJ2b2x1bWVVbmRlcmxheSI6dHJ1ZSwiYWRqIjp0cnVlLCJjcm9zc2hhaXIiOnRydWUsImNoYXJ0VHlwZSI6ImxpbmUiLCJleHRlbmRlZCI6ZmFsc2UsIm1hcmtldFNlc3Npb25zIjp7fSwiYWdncmVnYXRpb25UeXBlIjoib2hsYyIsImNoYXJ0U2NhbGUiOiJsaW5lYXIiLCJwYW5lbHMiOnsiY2hhcnQiOnsicGVyY2VudCI6MSwiZGlzcGxheSI6IkJQT1NULkJSIiwiY2hhcnROYW1lIjoiY2hhcnQiLCJ0b3AiOjB9fSwic2V0U3BhbiI6bnVsbCwibGluZVdpZHRoIjoyLCJzdHJpcGVkQmFja2dyb3VkIjp0cnVlLCJldmVudHMiOnRydWUsImNvbG9yIjoiIzAwODFmMiIsImV2ZW50TWFwIjp7ImNvcnBvcmF0ZSI6eyJkaXZzIjp0cnVlLCJzcGxpdHMiOnRydWV9LCJzaWdEZXYiOnt9fSwiY3VzdG9tUmFuZ2UiOm51bGwsInN5bWJvbHMiOlt7InN5bWJvbCI6IkJQT1NULkJSIiwic3ltYm9sT2JqZWN0Ijp7InN5bWJvbCI6IkJQT1NULkJSIn0sInBlcmlvZGljaXR5IjoxLCJpbnRlcnZhbCI6IndlZWsiLCJ0aW1lVW5pdCI6bnVsbCwic2V0U3BhbiI6bnVsbH1dLCJ0aW1lVW5pdCI6bnVsbCwic3R1ZGllcyI6eyJ2b2wgdW5kciI6eyJ0eXBlIjoidm9sIHVuZHIiLCJpbnB1dHMiOnsiaWQiOiJ2b2wgdW5kciIsImRpc3BsYXkiOiJ2b2wgdW5kciJ9LCJvdXRwdXRzIjp7IlVwIFZvbHVtZSI6IiMwMGIwNjEiLCJEb3duIFZvbHVtZSI6IiNGRjMzM0EifSwicGFuZWwiOiJjaGFydCIsInBhcmFtZXRlcnMiOnsid2lkdGhGYWN0b3IiOjAuNDUsImNoYXJ0TmFtZSI6ImNoYXJ0In19fSwicmFuZ2UiOm51bGx9</t>
  </si>
  <si>
    <t xml:space="preserve">EURO STOXX® </t>
  </si>
  <si>
    <t>https://www.stoxx.com/index-details?symbol=SXXGT&amp;stoxxindex=sxxgt&amp;searchTerm=Benchmark</t>
  </si>
  <si>
    <t>Return</t>
  </si>
  <si>
    <t>Strategy</t>
  </si>
  <si>
    <t>Market</t>
  </si>
  <si>
    <t>Out / (Under)</t>
  </si>
  <si>
    <t>Performance</t>
  </si>
  <si>
    <t>From</t>
  </si>
  <si>
    <t>To</t>
  </si>
  <si>
    <t>Growth of €100</t>
  </si>
  <si>
    <t>Period in years</t>
  </si>
  <si>
    <t>Standard  Deviation</t>
  </si>
  <si>
    <t>CAGR*</t>
  </si>
  <si>
    <t>*Compound Annual Growth Rate</t>
  </si>
  <si>
    <t>Date</t>
  </si>
  <si>
    <t>Index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</si>
</sst>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9" fontId="0" fillId="0" borderId="0" xfId="1" applyFont="1" applyAlignment="1">
      <alignment horizontal="right" vertical="top"/>
    </xf>
    <xf numFmtId="10" fontId="0" fillId="0" borderId="0" xfId="1" applyNumberFormat="1" applyFont="1" applyAlignment="1">
      <alignment horizontal="right" vertical="top"/>
    </xf>
    <xf numFmtId="10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5" fillId="0" borderId="0" xfId="3"/>
    <xf numFmtId="14" fontId="0" fillId="0" borderId="0" xfId="0" applyNumberFormat="1"/>
    <xf numFmtId="164" fontId="0" fillId="0" borderId="0" xfId="1" applyNumberFormat="1" applyFont="1"/>
    <xf numFmtId="0" fontId="0" fillId="2" borderId="0" xfId="0" applyFill="1"/>
    <xf numFmtId="14" fontId="0" fillId="2" borderId="0" xfId="0" applyNumberFormat="1" applyFill="1"/>
    <xf numFmtId="164" fontId="0" fillId="2" borderId="0" xfId="0" applyNumberFormat="1" applyFill="1"/>
    <xf numFmtId="43" fontId="0" fillId="2" borderId="0" xfId="2" applyFont="1" applyFill="1"/>
    <xf numFmtId="164" fontId="0" fillId="2" borderId="0" xfId="1" applyNumberFormat="1" applyFont="1" applyFill="1"/>
    <xf numFmtId="166" fontId="0" fillId="2" borderId="0" xfId="0" applyNumberFormat="1" applyFill="1"/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4" fillId="3" borderId="0" xfId="0" applyFont="1" applyFill="1"/>
    <xf numFmtId="14" fontId="0" fillId="4" borderId="0" xfId="0" applyNumberFormat="1" applyFill="1"/>
    <xf numFmtId="164" fontId="0" fillId="4" borderId="0" xfId="0" applyNumberFormat="1" applyFill="1"/>
    <xf numFmtId="0" fontId="0" fillId="4" borderId="0" xfId="0" applyFill="1"/>
    <xf numFmtId="43" fontId="0" fillId="4" borderId="0" xfId="2" applyFont="1" applyFill="1"/>
    <xf numFmtId="14" fontId="6" fillId="2" borderId="0" xfId="0" applyNumberFormat="1" applyFont="1" applyFill="1"/>
    <xf numFmtId="164" fontId="0" fillId="4" borderId="0" xfId="1" applyNumberFormat="1" applyFont="1" applyFill="1"/>
    <xf numFmtId="165" fontId="0" fillId="4" borderId="0" xfId="0" applyNumberFormat="1" applyFill="1"/>
    <xf numFmtId="0" fontId="2" fillId="0" borderId="0" xfId="0" applyFont="1" applyAlignment="1">
      <alignment horizontal="right"/>
    </xf>
    <xf numFmtId="165" fontId="0" fillId="2" borderId="0" xfId="0" applyNumberFormat="1" applyFill="1"/>
    <xf numFmtId="0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zoomScale="120" zoomScaleNormal="120" workbookViewId="0">
      <selection activeCell="E19" sqref="E19"/>
    </sheetView>
  </sheetViews>
  <sheetFormatPr defaultColWidth="11.42578125" defaultRowHeight="15" x14ac:dyDescent="0.25"/>
  <cols>
    <col min="1" max="1" width="3.28515625" customWidth="1"/>
    <col min="6" max="6" width="13.85546875" customWidth="1"/>
    <col min="8" max="8" width="20.28515625" bestFit="1" customWidth="1"/>
  </cols>
  <sheetData>
    <row r="1" spans="1:14" x14ac:dyDescent="0.25">
      <c r="A1" s="11"/>
      <c r="B1" s="11"/>
      <c r="C1" s="11"/>
      <c r="D1" s="11"/>
      <c r="E1" s="11"/>
      <c r="F1" s="11"/>
      <c r="G1" s="11"/>
      <c r="H1" s="11">
        <v>100</v>
      </c>
      <c r="I1" s="11">
        <f>+H1</f>
        <v>100</v>
      </c>
      <c r="J1" s="11"/>
      <c r="K1" s="11"/>
      <c r="L1" s="11"/>
      <c r="M1" s="11"/>
      <c r="N1" s="11"/>
    </row>
    <row r="2" spans="1:14" x14ac:dyDescent="0.25">
      <c r="A2" s="11"/>
      <c r="B2" s="17"/>
      <c r="C2" s="17"/>
      <c r="D2" s="18" t="s">
        <v>759</v>
      </c>
      <c r="E2" s="18" t="s">
        <v>760</v>
      </c>
      <c r="F2" s="18" t="s">
        <v>761</v>
      </c>
      <c r="G2" s="19"/>
      <c r="H2" s="18" t="s">
        <v>759</v>
      </c>
      <c r="I2" s="18" t="s">
        <v>760</v>
      </c>
      <c r="J2" s="11"/>
      <c r="K2" s="11"/>
      <c r="L2" s="11"/>
      <c r="M2" s="11"/>
      <c r="N2" s="11"/>
    </row>
    <row r="3" spans="1:14" x14ac:dyDescent="0.25">
      <c r="A3" s="11"/>
      <c r="B3" s="18" t="s">
        <v>763</v>
      </c>
      <c r="C3" s="18" t="s">
        <v>764</v>
      </c>
      <c r="D3" s="18" t="s">
        <v>758</v>
      </c>
      <c r="E3" s="18" t="s">
        <v>758</v>
      </c>
      <c r="F3" s="18" t="s">
        <v>762</v>
      </c>
      <c r="G3" s="19"/>
      <c r="H3" s="18" t="s">
        <v>758</v>
      </c>
      <c r="I3" s="18" t="s">
        <v>758</v>
      </c>
      <c r="J3" s="11"/>
      <c r="K3" s="11"/>
      <c r="L3" s="11"/>
      <c r="M3" s="11"/>
      <c r="N3" s="11"/>
    </row>
    <row r="4" spans="1:14" x14ac:dyDescent="0.25">
      <c r="A4" s="11"/>
      <c r="B4" s="20">
        <v>42373</v>
      </c>
      <c r="C4" s="20">
        <v>42738</v>
      </c>
      <c r="D4" s="21">
        <f>AVERAGE('04-01-2016 to 03-01-2017'!$H$2:$H$51)</f>
        <v>0.19475431832977497</v>
      </c>
      <c r="E4" s="21">
        <f>+Index!D7</f>
        <v>0.10869565217391304</v>
      </c>
      <c r="F4" s="21">
        <f>+D4-E4</f>
        <v>8.6058666155861926E-2</v>
      </c>
      <c r="G4" s="22"/>
      <c r="H4" s="23">
        <f>+H1+H1*D4</f>
        <v>119.47543183297749</v>
      </c>
      <c r="I4" s="23">
        <f>+I1+I1*E4</f>
        <v>110.86956521739131</v>
      </c>
      <c r="J4" s="11"/>
      <c r="K4" s="11"/>
      <c r="L4" s="11"/>
      <c r="M4" s="11"/>
      <c r="N4" s="11"/>
    </row>
    <row r="5" spans="1:14" x14ac:dyDescent="0.25">
      <c r="A5" s="11"/>
      <c r="B5" s="12">
        <v>42740</v>
      </c>
      <c r="C5" s="12">
        <v>43103</v>
      </c>
      <c r="D5" s="13">
        <f>AVERAGE('05-01-2017 to 03-01-2018'!$H$2:$H$51)</f>
        <v>0.26777316255040462</v>
      </c>
      <c r="E5" s="13">
        <f>+Index!D9</f>
        <v>0.13725490196078433</v>
      </c>
      <c r="F5" s="13">
        <f t="shared" ref="F5:F7" si="0">+D5-E5</f>
        <v>0.13051826058962029</v>
      </c>
      <c r="G5" s="11"/>
      <c r="H5" s="14">
        <f>+H4+H4*D5</f>
        <v>151.46774606196917</v>
      </c>
      <c r="I5" s="14">
        <f>+I4+I4*E5</f>
        <v>126.08695652173914</v>
      </c>
      <c r="J5" s="11"/>
      <c r="K5" s="11"/>
      <c r="L5" s="11"/>
      <c r="M5" s="11"/>
      <c r="N5" s="11"/>
    </row>
    <row r="6" spans="1:14" x14ac:dyDescent="0.25">
      <c r="A6" s="11"/>
      <c r="B6" s="20">
        <v>43105</v>
      </c>
      <c r="C6" s="20">
        <v>43467</v>
      </c>
      <c r="D6" s="21">
        <f>+AVERAGE('05-01-2018 to 02-01-2019'!$H$2:$H$51)</f>
        <v>-0.26033836257866416</v>
      </c>
      <c r="E6" s="21">
        <f>+Index!D11</f>
        <v>-0.12429378531073447</v>
      </c>
      <c r="F6" s="21">
        <f t="shared" si="0"/>
        <v>-0.13604457726792968</v>
      </c>
      <c r="G6" s="22"/>
      <c r="H6" s="23">
        <f t="shared" ref="H6:H7" si="1">+H5+H5*D6</f>
        <v>112.03488106871521</v>
      </c>
      <c r="I6" s="23">
        <f t="shared" ref="I6:I7" si="2">+I5+I5*E6</f>
        <v>110.41513141734218</v>
      </c>
      <c r="J6" s="11"/>
      <c r="K6" s="11"/>
      <c r="L6" s="11"/>
      <c r="M6" s="11"/>
      <c r="N6" s="11"/>
    </row>
    <row r="7" spans="1:14" x14ac:dyDescent="0.25">
      <c r="A7" s="11"/>
      <c r="B7" s="12">
        <v>43469</v>
      </c>
      <c r="C7" s="12">
        <v>43815</v>
      </c>
      <c r="D7" s="13">
        <f>AVERAGE('04-01-2019 to 16-12-2019'!$H$2:$H$51)</f>
        <v>0.15357604302804864</v>
      </c>
      <c r="E7" s="13">
        <f>+Index!D13</f>
        <v>0.23870967741935484</v>
      </c>
      <c r="F7" s="13">
        <f t="shared" si="0"/>
        <v>-8.5133634391306195E-2</v>
      </c>
      <c r="G7" s="11"/>
      <c r="H7" s="14">
        <f t="shared" si="1"/>
        <v>129.24075478436652</v>
      </c>
      <c r="I7" s="14">
        <f t="shared" si="2"/>
        <v>136.77229182019161</v>
      </c>
      <c r="J7" s="11"/>
      <c r="K7" s="11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4"/>
      <c r="I8" s="11"/>
      <c r="J8" s="11"/>
      <c r="K8" s="11"/>
      <c r="L8" s="11"/>
      <c r="M8" s="11"/>
      <c r="N8" s="11"/>
    </row>
    <row r="9" spans="1:14" x14ac:dyDescent="0.25">
      <c r="A9" s="11"/>
      <c r="B9" s="20" t="s">
        <v>768</v>
      </c>
      <c r="C9" s="22"/>
      <c r="D9" s="25">
        <f>(H7/H1)^(1/$D$12)-1</f>
        <v>6.7081306822882381E-2</v>
      </c>
      <c r="E9" s="25">
        <f>(I7/I1)^(1/$D$12)-1</f>
        <v>8.2490106416903242E-2</v>
      </c>
      <c r="F9" s="11"/>
      <c r="G9" s="11"/>
      <c r="H9" s="11"/>
      <c r="I9" s="11"/>
      <c r="J9" s="11"/>
      <c r="K9" s="11"/>
      <c r="L9" s="11"/>
      <c r="M9" s="11"/>
      <c r="N9" s="11"/>
    </row>
    <row r="10" spans="1:14" x14ac:dyDescent="0.25">
      <c r="A10" s="11"/>
      <c r="B10" s="11" t="s">
        <v>767</v>
      </c>
      <c r="C10" s="11"/>
      <c r="D10" s="15">
        <f>STDEVP(D4:D7)</f>
        <v>0.20576148972090907</v>
      </c>
      <c r="E10" s="15">
        <f>STDEVP(E4:E7)</f>
        <v>0.13287109747777234</v>
      </c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25">
      <c r="A11" s="11"/>
      <c r="B11" s="22" t="s">
        <v>765</v>
      </c>
      <c r="C11" s="22"/>
      <c r="D11" s="26">
        <f>+H7</f>
        <v>129.24075478436652</v>
      </c>
      <c r="E11" s="26">
        <f>+I7</f>
        <v>136.77229182019161</v>
      </c>
      <c r="F11" s="11"/>
      <c r="G11" s="11"/>
      <c r="H11" s="11"/>
      <c r="I11" s="11"/>
      <c r="J11" s="11"/>
      <c r="K11" s="11"/>
      <c r="L11" s="11"/>
      <c r="M11" s="11"/>
      <c r="N11" s="11"/>
    </row>
    <row r="12" spans="1:14" x14ac:dyDescent="0.25">
      <c r="A12" s="11"/>
      <c r="B12" s="11" t="s">
        <v>766</v>
      </c>
      <c r="C12" s="11"/>
      <c r="D12" s="16">
        <f>(C7-B4)/365</f>
        <v>3.9506849315068493</v>
      </c>
      <c r="E12" s="28"/>
      <c r="F12" s="11"/>
      <c r="G12" s="11"/>
      <c r="H12" s="11"/>
      <c r="I12" s="11"/>
      <c r="J12" s="11"/>
      <c r="K12" s="11"/>
      <c r="L12" s="11"/>
      <c r="M12" s="11"/>
      <c r="N12" s="11"/>
    </row>
    <row r="13" spans="1:14" x14ac:dyDescent="0.25">
      <c r="A13" s="11"/>
      <c r="B13" s="24" t="s">
        <v>769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x14ac:dyDescent="0.25">
      <c r="A14" s="11"/>
      <c r="B14" s="2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95"/>
  <sheetViews>
    <sheetView topLeftCell="A43" workbookViewId="0">
      <selection activeCell="D58" sqref="D58:J295"/>
    </sheetView>
  </sheetViews>
  <sheetFormatPr defaultColWidth="11.42578125" defaultRowHeight="15" x14ac:dyDescent="0.25"/>
  <cols>
    <col min="1" max="1" width="4.85546875" customWidth="1"/>
    <col min="2" max="2" width="19.140625" customWidth="1"/>
    <col min="4" max="4" width="10.85546875" bestFit="1" customWidth="1"/>
    <col min="5" max="5" width="8.5703125" bestFit="1" customWidth="1"/>
    <col min="6" max="6" width="10.7109375" bestFit="1" customWidth="1"/>
    <col min="7" max="7" width="9.140625" bestFit="1" customWidth="1"/>
    <col min="8" max="8" width="11.140625" bestFit="1" customWidth="1"/>
    <col min="11" max="11" width="3.42578125" customWidth="1"/>
  </cols>
  <sheetData>
    <row r="1" spans="1:12" ht="45" x14ac:dyDescent="0.25">
      <c r="B1" s="1" t="s">
        <v>0</v>
      </c>
      <c r="C1" s="1" t="s">
        <v>1</v>
      </c>
      <c r="D1" s="1" t="s">
        <v>2</v>
      </c>
      <c r="E1" s="1" t="s">
        <v>309</v>
      </c>
      <c r="F1" s="1" t="s">
        <v>3</v>
      </c>
      <c r="G1" s="1" t="s">
        <v>4</v>
      </c>
      <c r="H1" s="1" t="s">
        <v>5</v>
      </c>
      <c r="I1" s="1" t="s">
        <v>310</v>
      </c>
      <c r="J1" s="1" t="s">
        <v>311</v>
      </c>
    </row>
    <row r="2" spans="1:12" x14ac:dyDescent="0.25">
      <c r="A2">
        <v>1</v>
      </c>
      <c r="B2" s="2" t="s">
        <v>6</v>
      </c>
      <c r="C2" s="2" t="s">
        <v>7</v>
      </c>
      <c r="D2" s="3">
        <v>3.03</v>
      </c>
      <c r="E2" s="7">
        <v>1416</v>
      </c>
      <c r="F2" s="3">
        <v>5.298</v>
      </c>
      <c r="G2" s="3">
        <v>14.92</v>
      </c>
      <c r="H2" s="6">
        <v>1.8162</v>
      </c>
      <c r="I2" s="7">
        <v>10580</v>
      </c>
      <c r="J2" s="29">
        <v>125</v>
      </c>
    </row>
    <row r="3" spans="1:12" x14ac:dyDescent="0.25">
      <c r="A3">
        <v>2</v>
      </c>
      <c r="B3" s="2" t="s">
        <v>8</v>
      </c>
      <c r="C3" s="2" t="s">
        <v>9</v>
      </c>
      <c r="D3" s="3">
        <v>2.06</v>
      </c>
      <c r="E3" s="7">
        <v>2405</v>
      </c>
      <c r="F3" s="3">
        <v>5.117</v>
      </c>
      <c r="G3" s="3">
        <v>3.63</v>
      </c>
      <c r="H3" s="6">
        <v>-0.29060000000000002</v>
      </c>
      <c r="I3" s="7">
        <v>858383</v>
      </c>
      <c r="J3" s="7">
        <v>2795</v>
      </c>
    </row>
    <row r="4" spans="1:12" x14ac:dyDescent="0.25">
      <c r="A4">
        <v>3</v>
      </c>
      <c r="B4" s="2" t="s">
        <v>10</v>
      </c>
      <c r="C4" s="2" t="s">
        <v>11</v>
      </c>
      <c r="D4" s="3">
        <v>1.89</v>
      </c>
      <c r="E4" s="7">
        <v>2641</v>
      </c>
      <c r="F4" s="3">
        <v>7.04</v>
      </c>
      <c r="G4" s="3">
        <v>5.68</v>
      </c>
      <c r="H4" s="5">
        <f>(G4-F4)/F4</f>
        <v>-0.19318181818181823</v>
      </c>
      <c r="I4" s="7">
        <v>34262</v>
      </c>
      <c r="J4" s="29">
        <v>76</v>
      </c>
      <c r="L4" t="s">
        <v>316</v>
      </c>
    </row>
    <row r="5" spans="1:12" x14ac:dyDescent="0.25">
      <c r="A5">
        <v>4</v>
      </c>
      <c r="B5" s="2" t="s">
        <v>12</v>
      </c>
      <c r="C5" s="2" t="s">
        <v>13</v>
      </c>
      <c r="D5" s="3">
        <v>1.77</v>
      </c>
      <c r="E5" s="3">
        <v>727</v>
      </c>
      <c r="F5" s="3">
        <v>8.75</v>
      </c>
      <c r="G5" s="3">
        <v>6.4</v>
      </c>
      <c r="H5" s="6">
        <v>-0.26860000000000001</v>
      </c>
      <c r="I5" s="7">
        <v>90847</v>
      </c>
      <c r="J5" s="29">
        <v>122</v>
      </c>
    </row>
    <row r="6" spans="1:12" x14ac:dyDescent="0.25">
      <c r="A6">
        <v>5</v>
      </c>
      <c r="B6" s="2" t="s">
        <v>14</v>
      </c>
      <c r="C6" s="2" t="s">
        <v>13</v>
      </c>
      <c r="D6" s="3">
        <v>1.66</v>
      </c>
      <c r="E6" s="7">
        <v>2335</v>
      </c>
      <c r="F6" s="3">
        <v>37.799999999999997</v>
      </c>
      <c r="G6" s="3">
        <v>37.734999999999999</v>
      </c>
      <c r="H6" s="5">
        <f>(G6-F6)/F6</f>
        <v>-1.7195767195766595E-3</v>
      </c>
      <c r="I6" s="7">
        <v>26121</v>
      </c>
      <c r="J6" s="29">
        <v>34</v>
      </c>
      <c r="L6" t="s">
        <v>312</v>
      </c>
    </row>
    <row r="7" spans="1:12" x14ac:dyDescent="0.25">
      <c r="A7">
        <v>6</v>
      </c>
      <c r="B7" s="2" t="s">
        <v>15</v>
      </c>
      <c r="C7" s="2" t="s">
        <v>11</v>
      </c>
      <c r="D7" s="3">
        <v>1.6</v>
      </c>
      <c r="E7" s="7">
        <v>2830</v>
      </c>
      <c r="F7" s="3">
        <v>6.83</v>
      </c>
      <c r="G7" s="3">
        <v>3.17</v>
      </c>
      <c r="H7" s="6">
        <v>-0.53590000000000004</v>
      </c>
      <c r="I7" s="7">
        <v>141662</v>
      </c>
      <c r="J7" s="29">
        <v>51</v>
      </c>
    </row>
    <row r="8" spans="1:12" x14ac:dyDescent="0.25">
      <c r="A8">
        <v>7</v>
      </c>
      <c r="B8" s="2" t="s">
        <v>16</v>
      </c>
      <c r="C8" s="2" t="s">
        <v>7</v>
      </c>
      <c r="D8" s="29">
        <v>1.56</v>
      </c>
      <c r="E8" s="7">
        <v>1672</v>
      </c>
      <c r="F8" s="29">
        <v>5.6959999999999997</v>
      </c>
      <c r="G8" s="29">
        <v>8.0990000000000002</v>
      </c>
      <c r="H8" s="6">
        <v>0.4219</v>
      </c>
      <c r="I8" s="7">
        <v>27255</v>
      </c>
      <c r="J8" s="29">
        <v>13</v>
      </c>
    </row>
    <row r="9" spans="1:12" x14ac:dyDescent="0.25">
      <c r="A9">
        <v>8</v>
      </c>
      <c r="B9" s="2" t="s">
        <v>17</v>
      </c>
      <c r="C9" s="2" t="s">
        <v>18</v>
      </c>
      <c r="D9" s="29">
        <v>1.51</v>
      </c>
      <c r="E9" s="7">
        <v>2958</v>
      </c>
      <c r="F9" s="29">
        <v>4.6710000000000003</v>
      </c>
      <c r="G9" s="29">
        <v>3.9670000000000001</v>
      </c>
      <c r="H9" s="6">
        <v>-0.1507</v>
      </c>
      <c r="I9" s="7">
        <v>958170</v>
      </c>
      <c r="J9" s="7">
        <v>2211</v>
      </c>
    </row>
    <row r="10" spans="1:12" x14ac:dyDescent="0.25">
      <c r="A10">
        <v>9</v>
      </c>
      <c r="B10" s="2" t="s">
        <v>19</v>
      </c>
      <c r="C10" s="2" t="s">
        <v>13</v>
      </c>
      <c r="D10" s="29">
        <v>1.5</v>
      </c>
      <c r="E10" s="7">
        <v>2787</v>
      </c>
      <c r="F10" s="29">
        <v>999.5</v>
      </c>
      <c r="G10" s="29">
        <v>979.39</v>
      </c>
      <c r="H10" s="6">
        <v>-2.01E-2</v>
      </c>
      <c r="I10" s="7">
        <v>2095075</v>
      </c>
      <c r="J10" s="29">
        <v>24</v>
      </c>
    </row>
    <row r="11" spans="1:12" x14ac:dyDescent="0.25">
      <c r="A11">
        <v>10</v>
      </c>
      <c r="B11" s="2" t="s">
        <v>20</v>
      </c>
      <c r="C11" s="2" t="s">
        <v>13</v>
      </c>
      <c r="D11" s="29">
        <v>1.5</v>
      </c>
      <c r="E11" s="7">
        <v>2239</v>
      </c>
      <c r="F11" s="29">
        <v>10.25</v>
      </c>
      <c r="G11" s="29">
        <v>19.690000000000001</v>
      </c>
      <c r="H11" s="6">
        <v>0.92100000000000004</v>
      </c>
      <c r="I11" s="7">
        <v>191269</v>
      </c>
      <c r="J11" s="29">
        <v>34</v>
      </c>
    </row>
    <row r="12" spans="1:12" x14ac:dyDescent="0.25">
      <c r="A12">
        <v>11</v>
      </c>
      <c r="B12" s="2" t="s">
        <v>21</v>
      </c>
      <c r="C12" s="2" t="s">
        <v>13</v>
      </c>
      <c r="D12" s="29">
        <v>1.49</v>
      </c>
      <c r="E12" s="7">
        <v>2223</v>
      </c>
      <c r="F12" s="29">
        <v>27.5</v>
      </c>
      <c r="G12" s="29">
        <v>36.700000000000003</v>
      </c>
      <c r="H12" s="6">
        <v>0.33450000000000002</v>
      </c>
      <c r="I12" s="7">
        <v>149997</v>
      </c>
      <c r="J12" s="29">
        <v>132</v>
      </c>
    </row>
    <row r="13" spans="1:12" x14ac:dyDescent="0.25">
      <c r="A13">
        <v>12</v>
      </c>
      <c r="B13" s="2" t="s">
        <v>22</v>
      </c>
      <c r="C13" s="2" t="s">
        <v>11</v>
      </c>
      <c r="D13" s="29">
        <v>1.47</v>
      </c>
      <c r="E13" s="29">
        <v>66</v>
      </c>
      <c r="F13" s="29">
        <v>6.89</v>
      </c>
      <c r="G13" s="29">
        <v>6.2</v>
      </c>
      <c r="H13" s="6">
        <v>-0.10009999999999999</v>
      </c>
      <c r="I13" s="7">
        <v>245285</v>
      </c>
      <c r="J13" s="29">
        <v>579</v>
      </c>
    </row>
    <row r="14" spans="1:12" x14ac:dyDescent="0.25">
      <c r="A14">
        <v>13</v>
      </c>
      <c r="B14" s="2" t="s">
        <v>23</v>
      </c>
      <c r="C14" s="2" t="s">
        <v>24</v>
      </c>
      <c r="D14" s="29">
        <v>1.45</v>
      </c>
      <c r="E14" s="7">
        <v>1524</v>
      </c>
      <c r="F14" s="29">
        <v>9.6</v>
      </c>
      <c r="G14" s="29">
        <v>14.8</v>
      </c>
      <c r="H14" s="6">
        <v>0.54169999999999996</v>
      </c>
      <c r="I14" s="7">
        <v>1306174</v>
      </c>
      <c r="J14" s="7">
        <v>1944</v>
      </c>
    </row>
    <row r="15" spans="1:12" x14ac:dyDescent="0.25">
      <c r="A15">
        <v>14</v>
      </c>
      <c r="B15" s="2" t="s">
        <v>25</v>
      </c>
      <c r="C15" s="2" t="s">
        <v>7</v>
      </c>
      <c r="D15" s="29">
        <v>1.45</v>
      </c>
      <c r="E15" s="7">
        <v>1582</v>
      </c>
      <c r="F15" s="29">
        <v>29.695</v>
      </c>
      <c r="G15" s="29">
        <v>50.247999999999998</v>
      </c>
      <c r="H15" s="6">
        <v>0.69210000000000005</v>
      </c>
      <c r="I15" s="7">
        <v>397388</v>
      </c>
      <c r="J15" s="29">
        <v>10</v>
      </c>
    </row>
    <row r="16" spans="1:12" x14ac:dyDescent="0.25">
      <c r="A16">
        <v>15</v>
      </c>
      <c r="B16" s="2" t="s">
        <v>26</v>
      </c>
      <c r="C16" s="2" t="s">
        <v>7</v>
      </c>
      <c r="D16" s="29">
        <v>1.44</v>
      </c>
      <c r="E16" s="29">
        <v>567</v>
      </c>
      <c r="F16" s="29">
        <v>96.9</v>
      </c>
      <c r="G16" s="29">
        <v>85.5</v>
      </c>
      <c r="H16" s="6">
        <v>-0.1176</v>
      </c>
      <c r="I16" s="7">
        <v>340022</v>
      </c>
      <c r="J16" s="29">
        <v>221</v>
      </c>
    </row>
    <row r="17" spans="1:10" x14ac:dyDescent="0.25">
      <c r="A17">
        <v>16</v>
      </c>
      <c r="B17" s="2" t="s">
        <v>27</v>
      </c>
      <c r="C17" s="2" t="s">
        <v>13</v>
      </c>
      <c r="D17" s="29">
        <v>1.43</v>
      </c>
      <c r="E17" s="7">
        <v>2796</v>
      </c>
      <c r="F17" s="29">
        <v>23.3</v>
      </c>
      <c r="G17" s="29">
        <v>27.05</v>
      </c>
      <c r="H17" s="6">
        <v>0.16089999999999999</v>
      </c>
      <c r="I17" s="7">
        <v>503668</v>
      </c>
      <c r="J17" s="29">
        <v>260</v>
      </c>
    </row>
    <row r="18" spans="1:10" x14ac:dyDescent="0.25">
      <c r="A18">
        <v>17</v>
      </c>
      <c r="B18" s="2" t="s">
        <v>28</v>
      </c>
      <c r="C18" s="2" t="s">
        <v>13</v>
      </c>
      <c r="D18" s="29">
        <v>1.42</v>
      </c>
      <c r="E18" s="7">
        <v>1405</v>
      </c>
      <c r="F18" s="29">
        <v>8.35</v>
      </c>
      <c r="G18" s="29">
        <v>8.1199999999999992</v>
      </c>
      <c r="H18" s="6">
        <v>-2.75E-2</v>
      </c>
      <c r="I18" s="7">
        <v>458924</v>
      </c>
      <c r="J18" s="29">
        <v>162</v>
      </c>
    </row>
    <row r="19" spans="1:10" x14ac:dyDescent="0.25">
      <c r="A19">
        <v>18</v>
      </c>
      <c r="B19" s="2" t="s">
        <v>29</v>
      </c>
      <c r="C19" s="2" t="s">
        <v>7</v>
      </c>
      <c r="D19" s="29">
        <v>1.42</v>
      </c>
      <c r="E19" s="29">
        <v>515</v>
      </c>
      <c r="F19" s="29">
        <v>10.994999999999999</v>
      </c>
      <c r="G19" s="29">
        <v>12.805</v>
      </c>
      <c r="H19" s="6">
        <v>0.1646</v>
      </c>
      <c r="I19" s="7">
        <v>49903</v>
      </c>
      <c r="J19" s="29">
        <v>12</v>
      </c>
    </row>
    <row r="20" spans="1:10" x14ac:dyDescent="0.25">
      <c r="A20">
        <v>19</v>
      </c>
      <c r="B20" s="2" t="s">
        <v>30</v>
      </c>
      <c r="C20" s="2" t="s">
        <v>13</v>
      </c>
      <c r="D20" s="29">
        <v>1.41</v>
      </c>
      <c r="E20" s="7">
        <v>2207</v>
      </c>
      <c r="F20" s="29">
        <v>68.75</v>
      </c>
      <c r="G20" s="29">
        <v>91</v>
      </c>
      <c r="H20" s="6">
        <v>0.3236</v>
      </c>
      <c r="I20" s="7">
        <v>336802</v>
      </c>
      <c r="J20" s="29">
        <v>196</v>
      </c>
    </row>
    <row r="21" spans="1:10" x14ac:dyDescent="0.25">
      <c r="A21">
        <v>20</v>
      </c>
      <c r="B21" s="2" t="s">
        <v>31</v>
      </c>
      <c r="C21" s="2" t="s">
        <v>13</v>
      </c>
      <c r="D21" s="29">
        <v>1.4</v>
      </c>
      <c r="E21" s="7">
        <v>1368</v>
      </c>
      <c r="F21" s="29">
        <v>49.1</v>
      </c>
      <c r="G21" s="29">
        <v>54.89</v>
      </c>
      <c r="H21" s="6">
        <v>0.1179</v>
      </c>
      <c r="I21" s="7">
        <v>226107</v>
      </c>
      <c r="J21" s="29">
        <v>439</v>
      </c>
    </row>
    <row r="22" spans="1:10" x14ac:dyDescent="0.25">
      <c r="A22">
        <v>21</v>
      </c>
      <c r="B22" s="2" t="s">
        <v>32</v>
      </c>
      <c r="C22" s="2" t="s">
        <v>33</v>
      </c>
      <c r="D22" s="29">
        <v>1.39</v>
      </c>
      <c r="E22" s="7">
        <v>2449</v>
      </c>
      <c r="F22" s="29">
        <v>126</v>
      </c>
      <c r="G22" s="29">
        <v>119</v>
      </c>
      <c r="H22" s="6">
        <v>-5.5599999999999997E-2</v>
      </c>
      <c r="I22" s="7">
        <v>1178333</v>
      </c>
      <c r="J22" s="7">
        <v>1219</v>
      </c>
    </row>
    <row r="23" spans="1:10" x14ac:dyDescent="0.25">
      <c r="A23">
        <v>22</v>
      </c>
      <c r="B23" s="2" t="s">
        <v>34</v>
      </c>
      <c r="C23" s="2" t="s">
        <v>13</v>
      </c>
      <c r="D23" s="29">
        <v>1.37</v>
      </c>
      <c r="E23" s="7">
        <v>2581</v>
      </c>
      <c r="F23" s="29">
        <v>15.77</v>
      </c>
      <c r="G23" s="29">
        <v>22.7</v>
      </c>
      <c r="H23" s="6">
        <v>0.43940000000000001</v>
      </c>
      <c r="I23" s="7">
        <v>135121</v>
      </c>
      <c r="J23" s="29">
        <v>136</v>
      </c>
    </row>
    <row r="24" spans="1:10" x14ac:dyDescent="0.25">
      <c r="A24">
        <v>23</v>
      </c>
      <c r="B24" s="2" t="s">
        <v>35</v>
      </c>
      <c r="C24" s="2" t="s">
        <v>9</v>
      </c>
      <c r="D24" s="29">
        <v>1.37</v>
      </c>
      <c r="E24" s="7">
        <v>2657</v>
      </c>
      <c r="F24" s="29">
        <v>40.549999999999997</v>
      </c>
      <c r="G24" s="29">
        <v>54</v>
      </c>
      <c r="H24" s="6">
        <v>0.33169999999999999</v>
      </c>
      <c r="I24" s="7">
        <v>210224</v>
      </c>
      <c r="J24" s="29">
        <v>149</v>
      </c>
    </row>
    <row r="25" spans="1:10" x14ac:dyDescent="0.25">
      <c r="A25">
        <v>24</v>
      </c>
      <c r="B25" s="2" t="s">
        <v>36</v>
      </c>
      <c r="C25" s="2" t="s">
        <v>13</v>
      </c>
      <c r="D25" s="29">
        <v>1.36</v>
      </c>
      <c r="E25" s="7">
        <v>2442</v>
      </c>
      <c r="F25" s="29">
        <v>6.47</v>
      </c>
      <c r="G25" s="29">
        <v>12.78</v>
      </c>
      <c r="H25" s="6">
        <v>0.97529999999999994</v>
      </c>
      <c r="I25" s="7">
        <v>10705</v>
      </c>
      <c r="J25" s="29">
        <v>10</v>
      </c>
    </row>
    <row r="26" spans="1:10" x14ac:dyDescent="0.25">
      <c r="A26">
        <v>25</v>
      </c>
      <c r="B26" s="2" t="s">
        <v>37</v>
      </c>
      <c r="C26" s="2" t="s">
        <v>13</v>
      </c>
      <c r="D26" s="29">
        <v>1.36</v>
      </c>
      <c r="E26" s="7">
        <v>1514</v>
      </c>
      <c r="F26" s="29">
        <v>43.25</v>
      </c>
      <c r="G26" s="29">
        <v>56.59</v>
      </c>
      <c r="H26" s="6">
        <v>0.30840000000000001</v>
      </c>
      <c r="I26" s="7">
        <v>156579</v>
      </c>
      <c r="J26" s="29">
        <v>28</v>
      </c>
    </row>
    <row r="27" spans="1:10" x14ac:dyDescent="0.25">
      <c r="A27">
        <v>26</v>
      </c>
      <c r="B27" s="2" t="s">
        <v>38</v>
      </c>
      <c r="C27" s="2" t="s">
        <v>13</v>
      </c>
      <c r="D27" s="29">
        <v>1.36</v>
      </c>
      <c r="E27" s="29">
        <v>724</v>
      </c>
      <c r="F27" s="29">
        <v>32.85</v>
      </c>
      <c r="G27" s="29">
        <v>56.29</v>
      </c>
      <c r="H27" s="6">
        <v>0.71350000000000002</v>
      </c>
      <c r="I27" s="7">
        <v>246179</v>
      </c>
      <c r="J27" s="29">
        <v>156</v>
      </c>
    </row>
    <row r="28" spans="1:10" x14ac:dyDescent="0.25">
      <c r="A28">
        <v>27</v>
      </c>
      <c r="B28" s="2" t="s">
        <v>39</v>
      </c>
      <c r="C28" s="2" t="s">
        <v>13</v>
      </c>
      <c r="D28" s="29">
        <v>1.35</v>
      </c>
      <c r="E28" s="7">
        <v>1726</v>
      </c>
      <c r="F28" s="29">
        <v>51.79</v>
      </c>
      <c r="G28" s="29">
        <v>61.45</v>
      </c>
      <c r="H28" s="6">
        <v>0.1865</v>
      </c>
      <c r="I28" s="7">
        <v>469933</v>
      </c>
      <c r="J28" s="29">
        <v>319</v>
      </c>
    </row>
    <row r="29" spans="1:10" x14ac:dyDescent="0.25">
      <c r="A29">
        <v>28</v>
      </c>
      <c r="B29" s="2" t="s">
        <v>40</v>
      </c>
      <c r="C29" s="2" t="s">
        <v>41</v>
      </c>
      <c r="D29" s="29">
        <v>1.34</v>
      </c>
      <c r="E29" s="29">
        <v>356</v>
      </c>
      <c r="F29" s="29">
        <v>5.3999999999999999E-2</v>
      </c>
      <c r="G29" s="29">
        <v>6.4000000000000001E-2</v>
      </c>
      <c r="H29" s="6">
        <v>0.186</v>
      </c>
      <c r="I29" s="7">
        <v>23852</v>
      </c>
      <c r="J29" s="29">
        <v>65</v>
      </c>
    </row>
    <row r="30" spans="1:10" x14ac:dyDescent="0.25">
      <c r="A30">
        <v>29</v>
      </c>
      <c r="B30" s="2" t="s">
        <v>42</v>
      </c>
      <c r="C30" s="2" t="s">
        <v>13</v>
      </c>
      <c r="D30" s="29">
        <v>1.34</v>
      </c>
      <c r="E30" s="7">
        <v>2015</v>
      </c>
      <c r="F30" s="29">
        <v>18.739999999999998</v>
      </c>
      <c r="G30" s="29">
        <v>28.4</v>
      </c>
      <c r="H30" s="6">
        <v>0.51549999999999996</v>
      </c>
      <c r="I30" s="7">
        <v>501048</v>
      </c>
      <c r="J30" s="29">
        <v>196</v>
      </c>
    </row>
    <row r="31" spans="1:10" x14ac:dyDescent="0.25">
      <c r="A31">
        <v>30</v>
      </c>
      <c r="B31" s="2" t="s">
        <v>43</v>
      </c>
      <c r="C31" s="2" t="s">
        <v>44</v>
      </c>
      <c r="D31" s="29">
        <v>1.33</v>
      </c>
      <c r="E31" s="29">
        <v>801</v>
      </c>
      <c r="F31" s="29">
        <v>3.4550000000000001</v>
      </c>
      <c r="G31" s="29">
        <v>0.3</v>
      </c>
      <c r="H31" s="6">
        <v>-0.91320000000000001</v>
      </c>
      <c r="I31" s="7">
        <v>23943</v>
      </c>
      <c r="J31" s="29">
        <v>165</v>
      </c>
    </row>
    <row r="32" spans="1:10" x14ac:dyDescent="0.25">
      <c r="A32">
        <v>31</v>
      </c>
      <c r="B32" s="2" t="s">
        <v>45</v>
      </c>
      <c r="C32" s="2" t="s">
        <v>46</v>
      </c>
      <c r="D32" s="29">
        <v>1.32</v>
      </c>
      <c r="E32" s="7">
        <v>2476</v>
      </c>
      <c r="F32" s="29">
        <v>4.25</v>
      </c>
      <c r="G32" s="29">
        <v>5.85</v>
      </c>
      <c r="H32" s="6">
        <v>0.3765</v>
      </c>
      <c r="I32" s="7">
        <v>103303</v>
      </c>
      <c r="J32" s="29">
        <v>126</v>
      </c>
    </row>
    <row r="33" spans="1:20" x14ac:dyDescent="0.25">
      <c r="A33">
        <v>32</v>
      </c>
      <c r="B33" s="2" t="s">
        <v>47</v>
      </c>
      <c r="C33" s="2" t="s">
        <v>13</v>
      </c>
      <c r="D33" s="29">
        <v>1.32</v>
      </c>
      <c r="E33" s="29">
        <v>571</v>
      </c>
      <c r="F33" s="29">
        <v>33</v>
      </c>
      <c r="G33" s="29">
        <v>47.36</v>
      </c>
      <c r="H33" s="6">
        <v>0.43519999999999998</v>
      </c>
      <c r="I33" s="7">
        <v>236555</v>
      </c>
      <c r="J33" s="29">
        <v>96</v>
      </c>
    </row>
    <row r="34" spans="1:20" x14ac:dyDescent="0.25">
      <c r="A34">
        <v>33</v>
      </c>
      <c r="B34" s="2" t="s">
        <v>48</v>
      </c>
      <c r="C34" s="2" t="s">
        <v>13</v>
      </c>
      <c r="D34" s="29">
        <v>1.31</v>
      </c>
      <c r="E34" s="7">
        <v>1108</v>
      </c>
      <c r="F34" s="29">
        <v>7.5229999999999997</v>
      </c>
      <c r="G34" s="29">
        <v>5.21</v>
      </c>
      <c r="H34" s="6">
        <v>-0.3075</v>
      </c>
      <c r="I34" s="7">
        <v>3068984</v>
      </c>
      <c r="J34" s="7">
        <v>4622</v>
      </c>
    </row>
    <row r="35" spans="1:20" x14ac:dyDescent="0.25">
      <c r="A35">
        <v>34</v>
      </c>
      <c r="B35" s="2" t="s">
        <v>49</v>
      </c>
      <c r="C35" s="2" t="s">
        <v>7</v>
      </c>
      <c r="D35" s="29">
        <v>1.31</v>
      </c>
      <c r="E35" s="7">
        <v>1741</v>
      </c>
      <c r="F35" s="29">
        <v>27.5</v>
      </c>
      <c r="G35" s="29">
        <v>47.695</v>
      </c>
      <c r="H35" s="6">
        <v>0.73440000000000005</v>
      </c>
      <c r="I35" s="7">
        <v>404142</v>
      </c>
      <c r="J35" s="29">
        <v>71</v>
      </c>
    </row>
    <row r="36" spans="1:20" x14ac:dyDescent="0.25">
      <c r="A36">
        <v>35</v>
      </c>
      <c r="B36" s="2" t="s">
        <v>50</v>
      </c>
      <c r="C36" s="2" t="s">
        <v>13</v>
      </c>
      <c r="D36" s="29">
        <v>1.31</v>
      </c>
      <c r="E36" s="7">
        <v>2206</v>
      </c>
      <c r="F36" s="29">
        <v>103.75</v>
      </c>
      <c r="G36" s="29">
        <v>107.5</v>
      </c>
      <c r="H36" s="6">
        <v>3.61E-2</v>
      </c>
      <c r="I36" s="7">
        <v>2050800</v>
      </c>
      <c r="J36" s="7">
        <v>1799</v>
      </c>
    </row>
    <row r="37" spans="1:20" x14ac:dyDescent="0.25">
      <c r="A37">
        <v>36</v>
      </c>
      <c r="B37" s="2" t="s">
        <v>51</v>
      </c>
      <c r="C37" s="2" t="s">
        <v>11</v>
      </c>
      <c r="D37" s="29">
        <v>1.31</v>
      </c>
      <c r="E37" s="7">
        <v>1781</v>
      </c>
      <c r="F37" s="29">
        <v>17.850000000000001</v>
      </c>
      <c r="G37" s="29">
        <v>24.8</v>
      </c>
      <c r="H37" s="6">
        <v>0.38940000000000002</v>
      </c>
      <c r="I37" s="7">
        <v>499209</v>
      </c>
      <c r="J37" s="29">
        <v>198</v>
      </c>
    </row>
    <row r="38" spans="1:20" x14ac:dyDescent="0.25">
      <c r="A38">
        <v>37</v>
      </c>
      <c r="B38" s="2" t="s">
        <v>52</v>
      </c>
      <c r="C38" s="2" t="s">
        <v>7</v>
      </c>
      <c r="D38" s="29">
        <v>1.31</v>
      </c>
      <c r="E38" s="7">
        <v>1456</v>
      </c>
      <c r="F38" s="29">
        <v>1.5289999999999999</v>
      </c>
      <c r="G38" s="3">
        <v>0.75</v>
      </c>
      <c r="H38" s="5">
        <f>(G38-F38)/F38</f>
        <v>-0.50948332243296268</v>
      </c>
      <c r="I38" s="7">
        <v>11307</v>
      </c>
      <c r="J38" s="29">
        <v>12</v>
      </c>
      <c r="L38" t="s">
        <v>313</v>
      </c>
      <c r="T38" t="s">
        <v>314</v>
      </c>
    </row>
    <row r="39" spans="1:20" x14ac:dyDescent="0.25">
      <c r="A39">
        <v>38</v>
      </c>
      <c r="B39" s="2" t="s">
        <v>53</v>
      </c>
      <c r="C39" s="2" t="s">
        <v>13</v>
      </c>
      <c r="D39" s="29">
        <v>1.31</v>
      </c>
      <c r="E39" s="29">
        <v>999</v>
      </c>
      <c r="F39" s="29">
        <v>18.29</v>
      </c>
      <c r="G39" s="29">
        <v>27.2</v>
      </c>
      <c r="H39" s="6">
        <v>0.48720000000000002</v>
      </c>
      <c r="I39" s="7">
        <v>237860</v>
      </c>
      <c r="J39" s="29">
        <v>121</v>
      </c>
    </row>
    <row r="40" spans="1:20" x14ac:dyDescent="0.25">
      <c r="A40">
        <v>39</v>
      </c>
      <c r="B40" s="2" t="s">
        <v>54</v>
      </c>
      <c r="C40" s="2" t="s">
        <v>13</v>
      </c>
      <c r="D40" s="29">
        <v>1.3</v>
      </c>
      <c r="E40" s="7">
        <v>2572</v>
      </c>
      <c r="F40" s="29">
        <v>26.1</v>
      </c>
      <c r="G40" s="29">
        <v>35.799999999999997</v>
      </c>
      <c r="H40" s="6">
        <v>0.37159999999999999</v>
      </c>
      <c r="I40" s="7">
        <v>230182</v>
      </c>
      <c r="J40" s="29">
        <v>179</v>
      </c>
    </row>
    <row r="41" spans="1:20" x14ac:dyDescent="0.25">
      <c r="A41">
        <v>40</v>
      </c>
      <c r="B41" s="2" t="s">
        <v>55</v>
      </c>
      <c r="C41" s="2" t="s">
        <v>13</v>
      </c>
      <c r="D41" s="29">
        <v>1.29</v>
      </c>
      <c r="E41" s="7">
        <v>1301</v>
      </c>
      <c r="F41" s="29">
        <v>7.79</v>
      </c>
      <c r="G41" s="29">
        <v>6.83</v>
      </c>
      <c r="H41" s="6">
        <v>-0.1232</v>
      </c>
      <c r="I41" s="7">
        <v>63821</v>
      </c>
      <c r="J41" s="29">
        <v>102</v>
      </c>
    </row>
    <row r="42" spans="1:20" x14ac:dyDescent="0.25">
      <c r="A42">
        <v>41</v>
      </c>
      <c r="B42" s="2" t="s">
        <v>56</v>
      </c>
      <c r="C42" s="2" t="s">
        <v>7</v>
      </c>
      <c r="D42" s="29">
        <v>1.29</v>
      </c>
      <c r="E42" s="7">
        <v>2375</v>
      </c>
      <c r="F42" s="29">
        <v>46.25</v>
      </c>
      <c r="G42" s="29">
        <v>66</v>
      </c>
      <c r="H42" s="6">
        <v>0.42699999999999999</v>
      </c>
      <c r="I42" s="7">
        <v>1379000</v>
      </c>
      <c r="J42" s="7">
        <v>7006</v>
      </c>
    </row>
    <row r="43" spans="1:20" x14ac:dyDescent="0.25">
      <c r="A43">
        <v>42</v>
      </c>
      <c r="B43" s="2" t="s">
        <v>57</v>
      </c>
      <c r="C43" s="2" t="s">
        <v>7</v>
      </c>
      <c r="D43" s="29">
        <v>1.29</v>
      </c>
      <c r="E43" s="7">
        <v>1747</v>
      </c>
      <c r="F43" s="29">
        <v>11.904999999999999</v>
      </c>
      <c r="G43" s="29">
        <v>14.234999999999999</v>
      </c>
      <c r="H43" s="6">
        <v>0.19570000000000001</v>
      </c>
      <c r="I43" s="7">
        <v>32739</v>
      </c>
      <c r="J43" s="29">
        <v>63</v>
      </c>
    </row>
    <row r="44" spans="1:20" x14ac:dyDescent="0.25">
      <c r="A44">
        <v>43</v>
      </c>
      <c r="B44" s="2" t="s">
        <v>58</v>
      </c>
      <c r="C44" s="2" t="s">
        <v>13</v>
      </c>
      <c r="D44" s="29">
        <v>1.28</v>
      </c>
      <c r="E44" s="7">
        <v>2636</v>
      </c>
      <c r="F44" s="29">
        <v>23.07</v>
      </c>
      <c r="G44" s="29">
        <v>28.95</v>
      </c>
      <c r="H44" s="6">
        <v>0.25490000000000002</v>
      </c>
      <c r="I44" s="7">
        <v>102185</v>
      </c>
      <c r="J44" s="29">
        <v>59</v>
      </c>
    </row>
    <row r="45" spans="1:20" x14ac:dyDescent="0.25">
      <c r="A45">
        <v>44</v>
      </c>
      <c r="B45" s="2" t="s">
        <v>59</v>
      </c>
      <c r="C45" s="2" t="s">
        <v>24</v>
      </c>
      <c r="D45" s="29">
        <v>1.28</v>
      </c>
      <c r="E45" s="7">
        <v>2720</v>
      </c>
      <c r="F45" s="29">
        <v>10</v>
      </c>
      <c r="G45" s="29">
        <v>13.17</v>
      </c>
      <c r="H45" s="6">
        <v>0.317</v>
      </c>
      <c r="I45" s="7">
        <v>1107830</v>
      </c>
      <c r="J45" s="7">
        <v>1157</v>
      </c>
    </row>
    <row r="46" spans="1:20" x14ac:dyDescent="0.25">
      <c r="A46">
        <v>45</v>
      </c>
      <c r="B46" s="2" t="s">
        <v>60</v>
      </c>
      <c r="C46" s="2" t="s">
        <v>13</v>
      </c>
      <c r="D46" s="29">
        <v>1.28</v>
      </c>
      <c r="E46" s="7">
        <v>1943</v>
      </c>
      <c r="F46" s="29">
        <v>17.8</v>
      </c>
      <c r="G46" s="3">
        <v>20</v>
      </c>
      <c r="H46" s="5">
        <f>(G46-F46)/F46</f>
        <v>0.12359550561797748</v>
      </c>
      <c r="I46" s="7">
        <v>74400</v>
      </c>
      <c r="J46" s="29">
        <v>22</v>
      </c>
      <c r="L46" t="s">
        <v>315</v>
      </c>
    </row>
    <row r="47" spans="1:20" x14ac:dyDescent="0.25">
      <c r="A47">
        <v>46</v>
      </c>
      <c r="B47" s="2" t="s">
        <v>61</v>
      </c>
      <c r="C47" s="2" t="s">
        <v>13</v>
      </c>
      <c r="D47" s="29">
        <v>1.28</v>
      </c>
      <c r="E47" s="7">
        <v>1842</v>
      </c>
      <c r="F47" s="29">
        <v>52.82</v>
      </c>
      <c r="G47" s="29">
        <v>67.31</v>
      </c>
      <c r="H47" s="6">
        <v>0.27429999999999999</v>
      </c>
      <c r="I47" s="7">
        <v>1751564</v>
      </c>
      <c r="J47" s="7">
        <v>2022</v>
      </c>
    </row>
    <row r="48" spans="1:20" x14ac:dyDescent="0.25">
      <c r="A48">
        <v>47</v>
      </c>
      <c r="B48" s="2" t="s">
        <v>62</v>
      </c>
      <c r="C48" s="2" t="s">
        <v>13</v>
      </c>
      <c r="D48" s="29">
        <v>1.27</v>
      </c>
      <c r="E48" s="7">
        <v>2231</v>
      </c>
      <c r="F48" s="29">
        <v>2.86</v>
      </c>
      <c r="G48" s="29">
        <v>2.9</v>
      </c>
      <c r="H48" s="6">
        <v>1.4E-2</v>
      </c>
      <c r="I48" s="7">
        <v>63221</v>
      </c>
      <c r="J48" s="29">
        <v>33</v>
      </c>
    </row>
    <row r="49" spans="1:10" x14ac:dyDescent="0.25">
      <c r="A49">
        <v>48</v>
      </c>
      <c r="B49" s="2" t="s">
        <v>63</v>
      </c>
      <c r="C49" s="2" t="s">
        <v>44</v>
      </c>
      <c r="D49" s="29">
        <v>1.26</v>
      </c>
      <c r="E49" s="7">
        <v>1667</v>
      </c>
      <c r="F49" s="29">
        <v>46.4</v>
      </c>
      <c r="G49" s="29">
        <v>41.69</v>
      </c>
      <c r="H49" s="6">
        <v>-0.10150000000000001</v>
      </c>
      <c r="I49" s="7">
        <v>3246741</v>
      </c>
      <c r="J49" s="7">
        <v>3348</v>
      </c>
    </row>
    <row r="50" spans="1:10" x14ac:dyDescent="0.25">
      <c r="A50">
        <v>49</v>
      </c>
      <c r="B50" s="2" t="s">
        <v>64</v>
      </c>
      <c r="C50" s="2" t="s">
        <v>13</v>
      </c>
      <c r="D50" s="29">
        <v>1.26</v>
      </c>
      <c r="E50" s="7">
        <v>2878</v>
      </c>
      <c r="F50" s="29">
        <v>334.15</v>
      </c>
      <c r="G50" s="29">
        <v>380.4</v>
      </c>
      <c r="H50" s="6">
        <v>0.1384</v>
      </c>
      <c r="I50" s="7">
        <v>2293503</v>
      </c>
      <c r="J50" s="29">
        <v>87</v>
      </c>
    </row>
    <row r="51" spans="1:10" x14ac:dyDescent="0.25">
      <c r="A51">
        <v>50</v>
      </c>
      <c r="B51" s="2" t="s">
        <v>65</v>
      </c>
      <c r="C51" s="2" t="s">
        <v>11</v>
      </c>
      <c r="D51" s="29">
        <v>1.26</v>
      </c>
      <c r="E51" s="7">
        <v>2746</v>
      </c>
      <c r="F51" s="3">
        <v>5.85</v>
      </c>
      <c r="G51" s="29">
        <v>4.26</v>
      </c>
      <c r="H51" s="5">
        <f>(G51-F51)/F51</f>
        <v>-0.27179487179487177</v>
      </c>
      <c r="I51" s="7">
        <v>304329</v>
      </c>
      <c r="J51" s="29">
        <v>130</v>
      </c>
    </row>
    <row r="52" spans="1:10" x14ac:dyDescent="0.25">
      <c r="B52" s="2"/>
      <c r="C52" s="2"/>
      <c r="D52" s="3"/>
      <c r="E52" s="3"/>
      <c r="F52" s="3"/>
      <c r="G52" s="3"/>
      <c r="H52" s="3"/>
      <c r="I52" s="3"/>
      <c r="J52" s="3"/>
    </row>
    <row r="53" spans="1:10" x14ac:dyDescent="0.25">
      <c r="B53" s="2"/>
      <c r="C53" s="2"/>
      <c r="D53" s="3"/>
      <c r="E53" s="3"/>
      <c r="F53" s="3"/>
      <c r="G53" s="3"/>
      <c r="H53" s="3"/>
      <c r="I53" s="3"/>
      <c r="J53" s="3"/>
    </row>
    <row r="54" spans="1:10" x14ac:dyDescent="0.25">
      <c r="B54" s="2"/>
      <c r="C54" s="2"/>
      <c r="D54" s="3"/>
      <c r="E54" s="3"/>
      <c r="F54" s="3"/>
      <c r="G54" s="3"/>
      <c r="H54" s="3"/>
      <c r="I54" s="3"/>
      <c r="J54" s="3"/>
    </row>
    <row r="55" spans="1:10" x14ac:dyDescent="0.25">
      <c r="B55" s="2"/>
      <c r="C55" s="2"/>
      <c r="D55" s="3"/>
      <c r="E55" s="3"/>
      <c r="F55" s="3"/>
      <c r="G55" s="3"/>
      <c r="H55" s="3"/>
      <c r="I55" s="3"/>
      <c r="J55" s="3"/>
    </row>
    <row r="56" spans="1:10" x14ac:dyDescent="0.25">
      <c r="B56" s="2"/>
      <c r="C56" s="2"/>
      <c r="D56" s="3"/>
      <c r="E56" s="3"/>
      <c r="F56" s="3"/>
      <c r="G56" s="3"/>
      <c r="H56" s="3"/>
      <c r="I56" s="3"/>
      <c r="J56" s="3"/>
    </row>
    <row r="57" spans="1:10" x14ac:dyDescent="0.25">
      <c r="B57" s="2"/>
      <c r="C57" s="2"/>
      <c r="D57" s="3"/>
      <c r="E57" s="3"/>
      <c r="F57" s="3"/>
      <c r="G57" s="3"/>
      <c r="H57" s="3"/>
      <c r="I57" s="3"/>
      <c r="J57" s="3"/>
    </row>
    <row r="58" spans="1:10" x14ac:dyDescent="0.25">
      <c r="B58" s="2" t="s">
        <v>66</v>
      </c>
      <c r="C58" s="2" t="s">
        <v>7</v>
      </c>
      <c r="D58" s="29">
        <v>1.26</v>
      </c>
      <c r="E58" s="7">
        <v>2077</v>
      </c>
      <c r="F58" s="29">
        <v>3.5750000000000002</v>
      </c>
      <c r="G58" s="29">
        <v>2.8</v>
      </c>
      <c r="H58" s="6">
        <v>-0.21679999999999999</v>
      </c>
      <c r="I58" s="7">
        <v>22523</v>
      </c>
      <c r="J58" s="29">
        <v>21</v>
      </c>
    </row>
    <row r="59" spans="1:10" x14ac:dyDescent="0.25">
      <c r="B59" s="2" t="s">
        <v>67</v>
      </c>
      <c r="C59" s="2" t="s">
        <v>13</v>
      </c>
      <c r="D59" s="29">
        <v>1.26</v>
      </c>
      <c r="E59" s="7">
        <v>1820</v>
      </c>
      <c r="F59" s="29">
        <v>23.35</v>
      </c>
      <c r="G59" s="29">
        <v>32.700000000000003</v>
      </c>
      <c r="H59" s="6">
        <v>0.40039999999999998</v>
      </c>
      <c r="I59" s="7">
        <v>431609</v>
      </c>
      <c r="J59" s="29">
        <v>75</v>
      </c>
    </row>
    <row r="60" spans="1:10" x14ac:dyDescent="0.25">
      <c r="B60" s="2" t="s">
        <v>68</v>
      </c>
      <c r="C60" s="2" t="s">
        <v>41</v>
      </c>
      <c r="D60" s="29">
        <v>1.25</v>
      </c>
      <c r="E60" s="29">
        <v>276</v>
      </c>
      <c r="F60" s="29">
        <v>17.88</v>
      </c>
      <c r="G60" s="3"/>
      <c r="H60" s="3"/>
      <c r="I60" s="7">
        <v>5134232</v>
      </c>
      <c r="J60" s="7">
        <v>21172</v>
      </c>
    </row>
    <row r="61" spans="1:10" x14ac:dyDescent="0.25">
      <c r="B61" s="2" t="s">
        <v>69</v>
      </c>
      <c r="C61" s="2" t="s">
        <v>13</v>
      </c>
      <c r="D61" s="29">
        <v>1.25</v>
      </c>
      <c r="E61" s="7">
        <v>2962</v>
      </c>
      <c r="F61" s="29">
        <v>12</v>
      </c>
      <c r="G61" s="29">
        <v>14.05</v>
      </c>
      <c r="H61" s="6">
        <v>0.17080000000000001</v>
      </c>
      <c r="I61" s="7">
        <v>2088627</v>
      </c>
      <c r="J61" s="7">
        <v>2930</v>
      </c>
    </row>
    <row r="62" spans="1:10" x14ac:dyDescent="0.25">
      <c r="B62" s="2" t="s">
        <v>70</v>
      </c>
      <c r="C62" s="2" t="s">
        <v>7</v>
      </c>
      <c r="D62" s="29">
        <v>1.24</v>
      </c>
      <c r="E62" s="7">
        <v>2758</v>
      </c>
      <c r="F62" s="29">
        <v>19.193000000000001</v>
      </c>
      <c r="G62" s="29">
        <v>19.617999999999999</v>
      </c>
      <c r="H62" s="6">
        <v>2.2100000000000002E-2</v>
      </c>
      <c r="I62" s="7">
        <v>160602</v>
      </c>
      <c r="J62" s="29">
        <v>22</v>
      </c>
    </row>
    <row r="63" spans="1:10" x14ac:dyDescent="0.25">
      <c r="B63" s="2" t="s">
        <v>71</v>
      </c>
      <c r="C63" s="2" t="s">
        <v>9</v>
      </c>
      <c r="D63" s="29">
        <v>1.24</v>
      </c>
      <c r="E63" s="7">
        <v>2032</v>
      </c>
      <c r="F63" s="29">
        <v>24.785</v>
      </c>
      <c r="G63" s="29">
        <v>34.15</v>
      </c>
      <c r="H63" s="6">
        <v>0.37780000000000002</v>
      </c>
      <c r="I63" s="7">
        <v>193794</v>
      </c>
      <c r="J63" s="29">
        <v>69</v>
      </c>
    </row>
    <row r="64" spans="1:10" x14ac:dyDescent="0.25">
      <c r="B64" s="2" t="s">
        <v>72</v>
      </c>
      <c r="C64" s="2" t="s">
        <v>9</v>
      </c>
      <c r="D64" s="29">
        <v>1.24</v>
      </c>
      <c r="E64" s="7">
        <v>2991</v>
      </c>
      <c r="F64" s="29">
        <v>61.98</v>
      </c>
      <c r="G64" s="29">
        <v>66</v>
      </c>
      <c r="H64" s="6">
        <v>6.4899999999999999E-2</v>
      </c>
      <c r="I64" s="7">
        <v>824116</v>
      </c>
      <c r="J64" s="29">
        <v>354</v>
      </c>
    </row>
    <row r="65" spans="2:10" x14ac:dyDescent="0.25">
      <c r="B65" s="2" t="s">
        <v>73</v>
      </c>
      <c r="C65" s="2" t="s">
        <v>24</v>
      </c>
      <c r="D65" s="29">
        <v>1.23</v>
      </c>
      <c r="E65" s="29">
        <v>722</v>
      </c>
      <c r="F65" s="29">
        <v>23.46</v>
      </c>
      <c r="G65" s="29">
        <v>17.8</v>
      </c>
      <c r="H65" s="6">
        <v>-0.24129999999999999</v>
      </c>
      <c r="I65" s="7">
        <v>236477</v>
      </c>
      <c r="J65" s="29">
        <v>15</v>
      </c>
    </row>
    <row r="66" spans="2:10" x14ac:dyDescent="0.25">
      <c r="B66" s="2" t="s">
        <v>74</v>
      </c>
      <c r="C66" s="2" t="s">
        <v>7</v>
      </c>
      <c r="D66" s="29">
        <v>1.23</v>
      </c>
      <c r="E66" s="7">
        <v>2203</v>
      </c>
      <c r="F66" s="29">
        <v>32.765999999999998</v>
      </c>
      <c r="G66" s="29">
        <v>64.578999999999994</v>
      </c>
      <c r="H66" s="6">
        <v>0.97089999999999999</v>
      </c>
      <c r="I66" s="7">
        <v>6635115</v>
      </c>
      <c r="J66" s="29">
        <v>174</v>
      </c>
    </row>
    <row r="67" spans="2:10" x14ac:dyDescent="0.25">
      <c r="B67" s="2" t="s">
        <v>75</v>
      </c>
      <c r="C67" s="2" t="s">
        <v>33</v>
      </c>
      <c r="D67" s="29">
        <v>1.23</v>
      </c>
      <c r="E67" s="7">
        <v>2888</v>
      </c>
      <c r="F67" s="29">
        <v>4.66</v>
      </c>
      <c r="G67" s="29">
        <v>3.46</v>
      </c>
      <c r="H67" s="6">
        <v>-0.25750000000000001</v>
      </c>
      <c r="I67" s="7">
        <v>264504</v>
      </c>
      <c r="J67" s="29">
        <v>429</v>
      </c>
    </row>
    <row r="68" spans="2:10" x14ac:dyDescent="0.25">
      <c r="B68" s="2" t="s">
        <v>76</v>
      </c>
      <c r="C68" s="2" t="s">
        <v>13</v>
      </c>
      <c r="D68" s="29">
        <v>1.23</v>
      </c>
      <c r="E68" s="29">
        <v>824</v>
      </c>
      <c r="F68" s="29">
        <v>57</v>
      </c>
      <c r="G68" s="29">
        <v>67.8</v>
      </c>
      <c r="H68" s="6">
        <v>0.1895</v>
      </c>
      <c r="I68" s="7">
        <v>632923</v>
      </c>
      <c r="J68" s="29">
        <v>219</v>
      </c>
    </row>
    <row r="69" spans="2:10" x14ac:dyDescent="0.25">
      <c r="B69" s="2" t="s">
        <v>77</v>
      </c>
      <c r="C69" s="2" t="s">
        <v>44</v>
      </c>
      <c r="D69" s="29">
        <v>1.22</v>
      </c>
      <c r="E69" s="7">
        <v>1286</v>
      </c>
      <c r="F69" s="29">
        <v>2.34</v>
      </c>
      <c r="G69" s="29">
        <v>3.198</v>
      </c>
      <c r="H69" s="6">
        <v>0.36670000000000003</v>
      </c>
      <c r="I69" s="7">
        <v>29286</v>
      </c>
      <c r="J69" s="29">
        <v>11</v>
      </c>
    </row>
    <row r="70" spans="2:10" x14ac:dyDescent="0.25">
      <c r="B70" s="2" t="s">
        <v>78</v>
      </c>
      <c r="C70" s="2" t="s">
        <v>7</v>
      </c>
      <c r="D70" s="29">
        <v>1.22</v>
      </c>
      <c r="E70" s="7">
        <v>1551</v>
      </c>
      <c r="F70" s="29">
        <v>14.15</v>
      </c>
      <c r="G70" s="29">
        <v>17.504999999999999</v>
      </c>
      <c r="H70" s="6">
        <v>0.23710000000000001</v>
      </c>
      <c r="I70" s="7">
        <v>135416</v>
      </c>
      <c r="J70" s="29">
        <v>36</v>
      </c>
    </row>
    <row r="71" spans="2:10" x14ac:dyDescent="0.25">
      <c r="B71" s="2" t="s">
        <v>79</v>
      </c>
      <c r="C71" s="2" t="s">
        <v>46</v>
      </c>
      <c r="D71" s="29">
        <v>1.22</v>
      </c>
      <c r="E71" s="7">
        <v>1944</v>
      </c>
      <c r="F71" s="29">
        <v>12.4</v>
      </c>
      <c r="G71" s="29">
        <v>17</v>
      </c>
      <c r="H71" s="6">
        <v>0.371</v>
      </c>
      <c r="I71" s="7">
        <v>85282</v>
      </c>
      <c r="J71" s="29">
        <v>11</v>
      </c>
    </row>
    <row r="72" spans="2:10" x14ac:dyDescent="0.25">
      <c r="B72" s="2" t="s">
        <v>80</v>
      </c>
      <c r="C72" s="2" t="s">
        <v>9</v>
      </c>
      <c r="D72" s="29">
        <v>1.21</v>
      </c>
      <c r="E72" s="29">
        <v>756</v>
      </c>
      <c r="F72" s="29">
        <v>11.48</v>
      </c>
      <c r="G72" s="29">
        <v>7.6219999999999999</v>
      </c>
      <c r="H72" s="6">
        <v>-0.33610000000000001</v>
      </c>
      <c r="I72" s="7">
        <v>132364</v>
      </c>
      <c r="J72" s="29">
        <v>72</v>
      </c>
    </row>
    <row r="73" spans="2:10" x14ac:dyDescent="0.25">
      <c r="B73" s="2" t="s">
        <v>81</v>
      </c>
      <c r="C73" s="2" t="s">
        <v>7</v>
      </c>
      <c r="D73" s="29">
        <v>1.21</v>
      </c>
      <c r="E73" s="7">
        <v>1452</v>
      </c>
      <c r="F73" s="29">
        <v>36.445</v>
      </c>
      <c r="G73" s="29">
        <v>49.613999999999997</v>
      </c>
      <c r="H73" s="6">
        <v>0.36130000000000001</v>
      </c>
      <c r="I73" s="7">
        <v>2268796</v>
      </c>
      <c r="J73" s="29">
        <v>33</v>
      </c>
    </row>
    <row r="74" spans="2:10" x14ac:dyDescent="0.25">
      <c r="B74" s="2" t="s">
        <v>82</v>
      </c>
      <c r="C74" s="2" t="s">
        <v>7</v>
      </c>
      <c r="D74" s="29">
        <v>1.21</v>
      </c>
      <c r="E74" s="7">
        <v>2366</v>
      </c>
      <c r="F74" s="29">
        <v>14.8</v>
      </c>
      <c r="G74" s="29">
        <v>15.3</v>
      </c>
      <c r="H74" s="6">
        <v>3.3799999999999997E-2</v>
      </c>
      <c r="I74" s="7">
        <v>117216</v>
      </c>
      <c r="J74" s="29">
        <v>70</v>
      </c>
    </row>
    <row r="75" spans="2:10" x14ac:dyDescent="0.25">
      <c r="B75" s="2" t="s">
        <v>83</v>
      </c>
      <c r="C75" s="2" t="s">
        <v>13</v>
      </c>
      <c r="D75" s="29">
        <v>1.2</v>
      </c>
      <c r="E75" s="7">
        <v>2977</v>
      </c>
      <c r="F75" s="29">
        <v>58.39</v>
      </c>
      <c r="G75" s="29">
        <v>66.819999999999993</v>
      </c>
      <c r="H75" s="6">
        <v>0.1444</v>
      </c>
      <c r="I75" s="7">
        <v>5406840</v>
      </c>
      <c r="J75" s="7">
        <v>11575</v>
      </c>
    </row>
    <row r="76" spans="2:10" x14ac:dyDescent="0.25">
      <c r="B76" s="2" t="s">
        <v>84</v>
      </c>
      <c r="C76" s="2" t="s">
        <v>13</v>
      </c>
      <c r="D76" s="29">
        <v>1.2</v>
      </c>
      <c r="E76" s="7">
        <v>2436</v>
      </c>
      <c r="F76" s="29">
        <v>1.94</v>
      </c>
      <c r="G76" s="29">
        <v>1.97</v>
      </c>
      <c r="H76" s="6">
        <v>1.55E-2</v>
      </c>
      <c r="I76" s="7">
        <v>14961</v>
      </c>
      <c r="J76" s="29">
        <v>12</v>
      </c>
    </row>
    <row r="77" spans="2:10" x14ac:dyDescent="0.25">
      <c r="B77" s="2" t="s">
        <v>85</v>
      </c>
      <c r="C77" s="2" t="s">
        <v>7</v>
      </c>
      <c r="D77" s="29">
        <v>1.19</v>
      </c>
      <c r="E77" s="7">
        <v>1515</v>
      </c>
      <c r="F77" s="29">
        <v>15.866</v>
      </c>
      <c r="G77" s="29">
        <v>14.24</v>
      </c>
      <c r="H77" s="6">
        <v>-0.10249999999999999</v>
      </c>
      <c r="I77" s="7">
        <v>2633756</v>
      </c>
      <c r="J77" s="29">
        <v>91</v>
      </c>
    </row>
    <row r="78" spans="2:10" x14ac:dyDescent="0.25">
      <c r="B78" s="2" t="s">
        <v>86</v>
      </c>
      <c r="C78" s="2" t="s">
        <v>33</v>
      </c>
      <c r="D78" s="29">
        <v>1.19</v>
      </c>
      <c r="E78" s="7">
        <v>2557</v>
      </c>
      <c r="F78" s="29">
        <v>48.18</v>
      </c>
      <c r="G78" s="29">
        <v>57.4</v>
      </c>
      <c r="H78" s="6">
        <v>0.19139999999999999</v>
      </c>
      <c r="I78" s="7">
        <v>2622113</v>
      </c>
      <c r="J78" s="7">
        <v>3181</v>
      </c>
    </row>
    <row r="79" spans="2:10" x14ac:dyDescent="0.25">
      <c r="B79" s="2" t="s">
        <v>87</v>
      </c>
      <c r="C79" s="2" t="s">
        <v>13</v>
      </c>
      <c r="D79" s="29">
        <v>1.18</v>
      </c>
      <c r="E79" s="7">
        <v>1506</v>
      </c>
      <c r="F79" s="29">
        <v>767</v>
      </c>
      <c r="G79" s="29">
        <v>988</v>
      </c>
      <c r="H79" s="6">
        <v>0.28810000000000002</v>
      </c>
      <c r="I79" s="7">
        <v>1347300</v>
      </c>
      <c r="J79" s="29">
        <v>67</v>
      </c>
    </row>
    <row r="80" spans="2:10" x14ac:dyDescent="0.25">
      <c r="B80" s="2" t="s">
        <v>88</v>
      </c>
      <c r="C80" s="2" t="s">
        <v>13</v>
      </c>
      <c r="D80" s="29">
        <v>1.18</v>
      </c>
      <c r="E80" s="7">
        <v>2708</v>
      </c>
      <c r="F80" s="29">
        <v>2.13</v>
      </c>
      <c r="G80" s="29">
        <v>3.01</v>
      </c>
      <c r="H80" s="6">
        <v>0.41310000000000002</v>
      </c>
      <c r="I80" s="7">
        <v>33330</v>
      </c>
      <c r="J80" s="29">
        <v>22</v>
      </c>
    </row>
    <row r="81" spans="2:10" x14ac:dyDescent="0.25">
      <c r="B81" s="2" t="s">
        <v>89</v>
      </c>
      <c r="C81" s="2" t="s">
        <v>13</v>
      </c>
      <c r="D81" s="29">
        <v>1.18</v>
      </c>
      <c r="E81" s="7">
        <v>2399</v>
      </c>
      <c r="F81" s="29">
        <v>39.08</v>
      </c>
      <c r="G81" s="29">
        <v>40</v>
      </c>
      <c r="H81" s="6">
        <v>2.35E-2</v>
      </c>
      <c r="I81" s="7">
        <v>201727</v>
      </c>
      <c r="J81" s="29">
        <v>18</v>
      </c>
    </row>
    <row r="82" spans="2:10" x14ac:dyDescent="0.25">
      <c r="B82" s="2" t="s">
        <v>90</v>
      </c>
      <c r="C82" s="2" t="s">
        <v>11</v>
      </c>
      <c r="D82" s="29">
        <v>1.18</v>
      </c>
      <c r="E82" s="7">
        <v>1755</v>
      </c>
      <c r="F82" s="29">
        <v>4.82</v>
      </c>
      <c r="G82" s="29">
        <v>5.62</v>
      </c>
      <c r="H82" s="6">
        <v>0.16600000000000001</v>
      </c>
      <c r="I82" s="7">
        <v>98045</v>
      </c>
      <c r="J82" s="29">
        <v>12</v>
      </c>
    </row>
    <row r="83" spans="2:10" x14ac:dyDescent="0.25">
      <c r="B83" s="2" t="s">
        <v>91</v>
      </c>
      <c r="C83" s="2" t="s">
        <v>13</v>
      </c>
      <c r="D83" s="29">
        <v>1.17</v>
      </c>
      <c r="E83" s="7">
        <v>2562</v>
      </c>
      <c r="F83" s="29">
        <v>54.86</v>
      </c>
      <c r="G83" s="29">
        <v>51.07</v>
      </c>
      <c r="H83" s="6">
        <v>-6.9099999999999995E-2</v>
      </c>
      <c r="I83" s="7">
        <v>200644</v>
      </c>
      <c r="J83" s="29">
        <v>66</v>
      </c>
    </row>
    <row r="84" spans="2:10" x14ac:dyDescent="0.25">
      <c r="B84" s="2" t="s">
        <v>92</v>
      </c>
      <c r="C84" s="2" t="s">
        <v>33</v>
      </c>
      <c r="D84" s="29">
        <v>1.17</v>
      </c>
      <c r="E84" s="7">
        <v>2664</v>
      </c>
      <c r="F84" s="29">
        <v>3.8479999999999999</v>
      </c>
      <c r="G84" s="29">
        <v>4.3099999999999996</v>
      </c>
      <c r="H84" s="6">
        <v>0.1201</v>
      </c>
      <c r="I84" s="7">
        <v>69747</v>
      </c>
      <c r="J84" s="29">
        <v>17</v>
      </c>
    </row>
    <row r="85" spans="2:10" x14ac:dyDescent="0.25">
      <c r="B85" s="2" t="s">
        <v>93</v>
      </c>
      <c r="C85" s="2" t="s">
        <v>24</v>
      </c>
      <c r="D85" s="29">
        <v>1.17</v>
      </c>
      <c r="E85" s="7">
        <v>2438</v>
      </c>
      <c r="F85" s="29">
        <v>1.39</v>
      </c>
      <c r="G85" s="29">
        <v>2.21</v>
      </c>
      <c r="H85" s="6">
        <v>0.58989999999999998</v>
      </c>
      <c r="I85" s="7">
        <v>61473</v>
      </c>
      <c r="J85" s="29">
        <v>10</v>
      </c>
    </row>
    <row r="86" spans="2:10" x14ac:dyDescent="0.25">
      <c r="B86" s="2" t="s">
        <v>94</v>
      </c>
      <c r="C86" s="2" t="s">
        <v>11</v>
      </c>
      <c r="D86" s="29">
        <v>1.1599999999999999</v>
      </c>
      <c r="E86" s="7">
        <v>2962</v>
      </c>
      <c r="F86" s="29">
        <v>24.35</v>
      </c>
      <c r="G86" s="29">
        <v>26.21</v>
      </c>
      <c r="H86" s="6">
        <v>7.6399999999999996E-2</v>
      </c>
      <c r="I86" s="7">
        <v>1790818</v>
      </c>
      <c r="J86" s="7">
        <v>1794</v>
      </c>
    </row>
    <row r="87" spans="2:10" x14ac:dyDescent="0.25">
      <c r="B87" s="2" t="s">
        <v>95</v>
      </c>
      <c r="C87" s="2" t="s">
        <v>33</v>
      </c>
      <c r="D87" s="29">
        <v>1.1599999999999999</v>
      </c>
      <c r="E87" s="7">
        <v>1412</v>
      </c>
      <c r="F87" s="29">
        <v>1.65</v>
      </c>
      <c r="G87" s="29">
        <v>2.3959999999999999</v>
      </c>
      <c r="H87" s="6">
        <v>0.4521</v>
      </c>
      <c r="I87" s="7">
        <v>350097</v>
      </c>
      <c r="J87" s="29">
        <v>548</v>
      </c>
    </row>
    <row r="88" spans="2:10" x14ac:dyDescent="0.25">
      <c r="B88" s="2" t="s">
        <v>96</v>
      </c>
      <c r="C88" s="2" t="s">
        <v>7</v>
      </c>
      <c r="D88" s="29">
        <v>1.1599999999999999</v>
      </c>
      <c r="E88" s="7">
        <v>2977</v>
      </c>
      <c r="F88" s="29">
        <v>90.98</v>
      </c>
      <c r="G88" s="29">
        <v>89.644000000000005</v>
      </c>
      <c r="H88" s="6">
        <v>-1.47E-2</v>
      </c>
      <c r="I88" s="7">
        <v>897760</v>
      </c>
      <c r="J88" s="29">
        <v>10</v>
      </c>
    </row>
    <row r="89" spans="2:10" x14ac:dyDescent="0.25">
      <c r="B89" s="2" t="s">
        <v>97</v>
      </c>
      <c r="C89" s="2" t="s">
        <v>13</v>
      </c>
      <c r="D89" s="29">
        <v>1.1599999999999999</v>
      </c>
      <c r="E89" s="7">
        <v>2246</v>
      </c>
      <c r="F89" s="29">
        <v>50.2</v>
      </c>
      <c r="G89" s="29">
        <v>67.010000000000005</v>
      </c>
      <c r="H89" s="6">
        <v>0.33489999999999998</v>
      </c>
      <c r="I89" s="7">
        <v>381532</v>
      </c>
      <c r="J89" s="29">
        <v>65</v>
      </c>
    </row>
    <row r="90" spans="2:10" x14ac:dyDescent="0.25">
      <c r="B90" s="2" t="s">
        <v>98</v>
      </c>
      <c r="C90" s="2" t="s">
        <v>44</v>
      </c>
      <c r="D90" s="29">
        <v>1.1499999999999999</v>
      </c>
      <c r="E90" s="7">
        <v>2496</v>
      </c>
      <c r="F90" s="29">
        <v>30.15</v>
      </c>
      <c r="G90" s="29">
        <v>34.56</v>
      </c>
      <c r="H90" s="6">
        <v>0.14630000000000001</v>
      </c>
      <c r="I90" s="7">
        <v>8797770</v>
      </c>
      <c r="J90" s="7">
        <v>28830</v>
      </c>
    </row>
    <row r="91" spans="2:10" x14ac:dyDescent="0.25">
      <c r="B91" s="2" t="s">
        <v>99</v>
      </c>
      <c r="C91" s="2" t="s">
        <v>13</v>
      </c>
      <c r="D91" s="29">
        <v>1.1499999999999999</v>
      </c>
      <c r="E91" s="7">
        <v>1998</v>
      </c>
      <c r="F91" s="29">
        <v>178.02</v>
      </c>
      <c r="G91" s="29">
        <v>96</v>
      </c>
      <c r="H91" s="6">
        <v>-0.4607</v>
      </c>
      <c r="I91" s="7">
        <v>1478837</v>
      </c>
      <c r="J91" s="29">
        <v>39</v>
      </c>
    </row>
    <row r="92" spans="2:10" x14ac:dyDescent="0.25">
      <c r="B92" s="2" t="s">
        <v>100</v>
      </c>
      <c r="C92" s="2" t="s">
        <v>7</v>
      </c>
      <c r="D92" s="29">
        <v>1.1499999999999999</v>
      </c>
      <c r="E92" s="7">
        <v>2548</v>
      </c>
      <c r="F92" s="29">
        <v>70.984999999999999</v>
      </c>
      <c r="G92" s="29">
        <v>82.918999999999997</v>
      </c>
      <c r="H92" s="6">
        <v>0.1681</v>
      </c>
      <c r="I92" s="7">
        <v>84850456</v>
      </c>
      <c r="J92" s="29">
        <v>306</v>
      </c>
    </row>
    <row r="93" spans="2:10" x14ac:dyDescent="0.25">
      <c r="B93" s="2" t="s">
        <v>101</v>
      </c>
      <c r="C93" s="2" t="s">
        <v>11</v>
      </c>
      <c r="D93" s="29">
        <v>1.1499999999999999</v>
      </c>
      <c r="E93" s="29">
        <v>668</v>
      </c>
      <c r="F93" s="29">
        <v>13.8</v>
      </c>
      <c r="G93" s="29">
        <v>17.34</v>
      </c>
      <c r="H93" s="6">
        <v>0.25650000000000001</v>
      </c>
      <c r="I93" s="7">
        <v>56742</v>
      </c>
      <c r="J93" s="29">
        <v>38</v>
      </c>
    </row>
    <row r="94" spans="2:10" x14ac:dyDescent="0.25">
      <c r="B94" s="2" t="s">
        <v>102</v>
      </c>
      <c r="C94" s="2" t="s">
        <v>13</v>
      </c>
      <c r="D94" s="29">
        <v>1.1499999999999999</v>
      </c>
      <c r="E94" s="7">
        <v>1553</v>
      </c>
      <c r="F94" s="29">
        <v>31.95</v>
      </c>
      <c r="G94" s="29">
        <v>42.1</v>
      </c>
      <c r="H94" s="6">
        <v>0.31769999999999998</v>
      </c>
      <c r="I94" s="7">
        <v>212521</v>
      </c>
      <c r="J94" s="29">
        <v>107</v>
      </c>
    </row>
    <row r="95" spans="2:10" x14ac:dyDescent="0.25">
      <c r="B95" s="2" t="s">
        <v>103</v>
      </c>
      <c r="C95" s="2" t="s">
        <v>13</v>
      </c>
      <c r="D95" s="29">
        <v>1.1499999999999999</v>
      </c>
      <c r="E95" s="7">
        <v>2823</v>
      </c>
      <c r="F95" s="29">
        <v>8.5</v>
      </c>
      <c r="G95" s="29">
        <v>6.89</v>
      </c>
      <c r="H95" s="6">
        <v>-0.18940000000000001</v>
      </c>
      <c r="I95" s="7">
        <v>52767</v>
      </c>
      <c r="J95" s="29">
        <v>47</v>
      </c>
    </row>
    <row r="96" spans="2:10" x14ac:dyDescent="0.25">
      <c r="B96" s="2" t="s">
        <v>104</v>
      </c>
      <c r="C96" s="2" t="s">
        <v>13</v>
      </c>
      <c r="D96" s="29">
        <v>1.1399999999999999</v>
      </c>
      <c r="E96" s="7">
        <v>1980</v>
      </c>
      <c r="F96" s="29">
        <v>17.149999999999999</v>
      </c>
      <c r="G96" s="29">
        <v>22.4</v>
      </c>
      <c r="H96" s="6">
        <v>0.30609999999999998</v>
      </c>
      <c r="I96" s="7">
        <v>415292</v>
      </c>
      <c r="J96" s="29">
        <v>45</v>
      </c>
    </row>
    <row r="97" spans="2:10" x14ac:dyDescent="0.25">
      <c r="B97" s="2" t="s">
        <v>105</v>
      </c>
      <c r="C97" s="2" t="s">
        <v>13</v>
      </c>
      <c r="D97" s="29">
        <v>1.1399999999999999</v>
      </c>
      <c r="E97" s="7">
        <v>1488</v>
      </c>
      <c r="F97" s="29">
        <v>46.9</v>
      </c>
      <c r="G97" s="29">
        <v>60.45</v>
      </c>
      <c r="H97" s="6">
        <v>0.28889999999999999</v>
      </c>
      <c r="I97" s="7">
        <v>74130</v>
      </c>
      <c r="J97" s="29">
        <v>39</v>
      </c>
    </row>
    <row r="98" spans="2:10" x14ac:dyDescent="0.25">
      <c r="B98" s="2" t="s">
        <v>106</v>
      </c>
      <c r="C98" s="2" t="s">
        <v>13</v>
      </c>
      <c r="D98" s="29">
        <v>1.1399999999999999</v>
      </c>
      <c r="E98" s="29">
        <v>874</v>
      </c>
      <c r="F98" s="29">
        <v>25.75</v>
      </c>
      <c r="G98" s="29">
        <v>35.75</v>
      </c>
      <c r="H98" s="6">
        <v>0.38829999999999998</v>
      </c>
      <c r="I98" s="7">
        <v>618017</v>
      </c>
      <c r="J98" s="29">
        <v>100</v>
      </c>
    </row>
    <row r="99" spans="2:10" x14ac:dyDescent="0.25">
      <c r="B99" s="2" t="s">
        <v>107</v>
      </c>
      <c r="C99" s="2" t="s">
        <v>24</v>
      </c>
      <c r="D99" s="29">
        <v>1.1399999999999999</v>
      </c>
      <c r="E99" s="29">
        <v>301</v>
      </c>
      <c r="F99" s="29">
        <v>7.2</v>
      </c>
      <c r="G99" s="29">
        <v>8.48</v>
      </c>
      <c r="H99" s="6">
        <v>0.17780000000000001</v>
      </c>
      <c r="I99" s="7">
        <v>2293873</v>
      </c>
      <c r="J99" s="7">
        <v>7190</v>
      </c>
    </row>
    <row r="100" spans="2:10" x14ac:dyDescent="0.25">
      <c r="B100" s="2" t="s">
        <v>108</v>
      </c>
      <c r="C100" s="2" t="s">
        <v>7</v>
      </c>
      <c r="D100" s="29">
        <v>1.1399999999999999</v>
      </c>
      <c r="E100" s="29">
        <v>612</v>
      </c>
      <c r="F100" s="29">
        <v>6.08</v>
      </c>
      <c r="G100" s="29">
        <v>5.65</v>
      </c>
      <c r="H100" s="6">
        <v>-7.0699999999999999E-2</v>
      </c>
      <c r="I100" s="7">
        <v>57817</v>
      </c>
      <c r="J100" s="29">
        <v>43</v>
      </c>
    </row>
    <row r="101" spans="2:10" x14ac:dyDescent="0.25">
      <c r="B101" s="2" t="s">
        <v>109</v>
      </c>
      <c r="C101" s="2" t="s">
        <v>33</v>
      </c>
      <c r="D101" s="29">
        <v>1.1299999999999999</v>
      </c>
      <c r="E101" s="7">
        <v>2575</v>
      </c>
      <c r="F101" s="29">
        <v>23.91</v>
      </c>
      <c r="G101" s="29">
        <v>22.48</v>
      </c>
      <c r="H101" s="6">
        <v>-5.9799999999999999E-2</v>
      </c>
      <c r="I101" s="7">
        <v>19684643</v>
      </c>
      <c r="J101" s="7">
        <v>50969</v>
      </c>
    </row>
    <row r="102" spans="2:10" x14ac:dyDescent="0.25">
      <c r="B102" s="2" t="s">
        <v>110</v>
      </c>
      <c r="C102" s="2" t="s">
        <v>18</v>
      </c>
      <c r="D102" s="29">
        <v>1.1299999999999999</v>
      </c>
      <c r="E102" s="7">
        <v>2191</v>
      </c>
      <c r="F102" s="29">
        <v>2.82</v>
      </c>
      <c r="G102" s="29">
        <v>2.7040000000000002</v>
      </c>
      <c r="H102" s="6">
        <v>-4.1099999999999998E-2</v>
      </c>
      <c r="I102" s="7">
        <v>1494935</v>
      </c>
      <c r="J102" s="7">
        <v>1584</v>
      </c>
    </row>
    <row r="103" spans="2:10" x14ac:dyDescent="0.25">
      <c r="B103" s="2" t="s">
        <v>111</v>
      </c>
      <c r="C103" s="2" t="s">
        <v>24</v>
      </c>
      <c r="D103" s="29">
        <v>1.1200000000000001</v>
      </c>
      <c r="E103" s="29">
        <v>475</v>
      </c>
      <c r="F103" s="29">
        <v>6.91</v>
      </c>
      <c r="G103" s="29">
        <v>6.49</v>
      </c>
      <c r="H103" s="6">
        <v>-6.08E-2</v>
      </c>
      <c r="I103" s="7">
        <v>493492</v>
      </c>
      <c r="J103" s="29">
        <v>237</v>
      </c>
    </row>
    <row r="104" spans="2:10" x14ac:dyDescent="0.25">
      <c r="B104" s="2" t="s">
        <v>112</v>
      </c>
      <c r="C104" s="2" t="s">
        <v>13</v>
      </c>
      <c r="D104" s="29">
        <v>1.1200000000000001</v>
      </c>
      <c r="E104" s="7">
        <v>2524</v>
      </c>
      <c r="F104" s="29">
        <v>88.39</v>
      </c>
      <c r="G104" s="29">
        <v>83.12</v>
      </c>
      <c r="H104" s="6">
        <v>-5.96E-2</v>
      </c>
      <c r="I104" s="7">
        <v>392479</v>
      </c>
      <c r="J104" s="29">
        <v>72</v>
      </c>
    </row>
    <row r="105" spans="2:10" x14ac:dyDescent="0.25">
      <c r="B105" s="2" t="s">
        <v>113</v>
      </c>
      <c r="C105" s="2" t="s">
        <v>13</v>
      </c>
      <c r="D105" s="29">
        <v>1.1200000000000001</v>
      </c>
      <c r="E105" s="29">
        <v>793</v>
      </c>
      <c r="F105" s="29">
        <v>5.16</v>
      </c>
      <c r="G105" s="29">
        <v>7.18</v>
      </c>
      <c r="H105" s="6">
        <v>0.39150000000000001</v>
      </c>
      <c r="I105" s="7">
        <v>279931</v>
      </c>
      <c r="J105" s="29">
        <v>224</v>
      </c>
    </row>
    <row r="106" spans="2:10" x14ac:dyDescent="0.25">
      <c r="B106" s="2" t="s">
        <v>114</v>
      </c>
      <c r="C106" s="2" t="s">
        <v>13</v>
      </c>
      <c r="D106" s="29">
        <v>1.1200000000000001</v>
      </c>
      <c r="E106" s="7">
        <v>2012</v>
      </c>
      <c r="F106" s="29">
        <v>8.5500000000000007</v>
      </c>
      <c r="G106" s="29">
        <v>14.125</v>
      </c>
      <c r="H106" s="6">
        <v>0.65200000000000002</v>
      </c>
      <c r="I106" s="7">
        <v>926160</v>
      </c>
      <c r="J106" s="29">
        <v>489</v>
      </c>
    </row>
    <row r="107" spans="2:10" x14ac:dyDescent="0.25">
      <c r="B107" s="2" t="s">
        <v>115</v>
      </c>
      <c r="C107" s="2" t="s">
        <v>13</v>
      </c>
      <c r="D107" s="29">
        <v>1.1200000000000001</v>
      </c>
      <c r="E107" s="7">
        <v>1107</v>
      </c>
      <c r="F107" s="29">
        <v>67.099999999999994</v>
      </c>
      <c r="G107" s="29">
        <v>19.38</v>
      </c>
      <c r="H107" s="6">
        <v>-0.71120000000000005</v>
      </c>
      <c r="I107" s="7">
        <v>66539</v>
      </c>
      <c r="J107" s="29">
        <v>23</v>
      </c>
    </row>
    <row r="108" spans="2:10" x14ac:dyDescent="0.25">
      <c r="B108" s="2" t="s">
        <v>116</v>
      </c>
      <c r="C108" s="2" t="s">
        <v>33</v>
      </c>
      <c r="D108" s="29">
        <v>1.1200000000000001</v>
      </c>
      <c r="E108" s="7">
        <v>1602</v>
      </c>
      <c r="F108" s="29">
        <v>7.61</v>
      </c>
      <c r="G108" s="29">
        <v>8</v>
      </c>
      <c r="H108" s="6">
        <v>5.1200000000000002E-2</v>
      </c>
      <c r="I108" s="7">
        <v>82561</v>
      </c>
      <c r="J108" s="29">
        <v>32</v>
      </c>
    </row>
    <row r="109" spans="2:10" x14ac:dyDescent="0.25">
      <c r="B109" s="2" t="s">
        <v>117</v>
      </c>
      <c r="C109" s="2" t="s">
        <v>13</v>
      </c>
      <c r="D109" s="29">
        <v>1.1200000000000001</v>
      </c>
      <c r="E109" s="7">
        <v>2460</v>
      </c>
      <c r="F109" s="29">
        <v>57.73</v>
      </c>
      <c r="G109" s="29">
        <v>65.349999999999994</v>
      </c>
      <c r="H109" s="6">
        <v>0.13200000000000001</v>
      </c>
      <c r="I109" s="7">
        <v>32188660</v>
      </c>
      <c r="J109" s="7">
        <v>85018</v>
      </c>
    </row>
    <row r="110" spans="2:10" x14ac:dyDescent="0.25">
      <c r="B110" s="2" t="s">
        <v>118</v>
      </c>
      <c r="C110" s="2" t="s">
        <v>46</v>
      </c>
      <c r="D110" s="29">
        <v>1.1200000000000001</v>
      </c>
      <c r="E110" s="7">
        <v>2701</v>
      </c>
      <c r="F110" s="29">
        <v>39.744999999999997</v>
      </c>
      <c r="G110" s="29">
        <v>43.505000000000003</v>
      </c>
      <c r="H110" s="6">
        <v>9.4600000000000004E-2</v>
      </c>
      <c r="I110" s="7">
        <v>17352941</v>
      </c>
      <c r="J110" s="7">
        <v>59117</v>
      </c>
    </row>
    <row r="111" spans="2:10" x14ac:dyDescent="0.25">
      <c r="B111" s="2" t="s">
        <v>119</v>
      </c>
      <c r="C111" s="2" t="s">
        <v>33</v>
      </c>
      <c r="D111" s="29">
        <v>1.1200000000000001</v>
      </c>
      <c r="E111" s="7">
        <v>1101</v>
      </c>
      <c r="F111" s="29">
        <v>7.74</v>
      </c>
      <c r="G111" s="29">
        <v>8.82</v>
      </c>
      <c r="H111" s="6">
        <v>0.13950000000000001</v>
      </c>
      <c r="I111" s="7">
        <v>290093</v>
      </c>
      <c r="J111" s="29">
        <v>188</v>
      </c>
    </row>
    <row r="112" spans="2:10" x14ac:dyDescent="0.25">
      <c r="B112" s="2" t="s">
        <v>120</v>
      </c>
      <c r="C112" s="2" t="s">
        <v>41</v>
      </c>
      <c r="D112" s="29">
        <v>1.1200000000000001</v>
      </c>
      <c r="E112" s="7">
        <v>2209</v>
      </c>
      <c r="F112" s="29">
        <v>6.25</v>
      </c>
      <c r="G112" s="29">
        <v>5.4</v>
      </c>
      <c r="H112" s="6">
        <v>-0.13600000000000001</v>
      </c>
      <c r="I112" s="7">
        <v>190907</v>
      </c>
      <c r="J112" s="29">
        <v>45</v>
      </c>
    </row>
    <row r="113" spans="2:10" x14ac:dyDescent="0.25">
      <c r="B113" s="2" t="s">
        <v>121</v>
      </c>
      <c r="C113" s="2" t="s">
        <v>13</v>
      </c>
      <c r="D113" s="29">
        <v>1.1100000000000001</v>
      </c>
      <c r="E113" s="7">
        <v>2511</v>
      </c>
      <c r="F113" s="29">
        <v>92.5</v>
      </c>
      <c r="G113" s="29">
        <v>100.42</v>
      </c>
      <c r="H113" s="6">
        <v>8.5599999999999996E-2</v>
      </c>
      <c r="I113" s="7">
        <v>501350</v>
      </c>
      <c r="J113" s="29">
        <v>28</v>
      </c>
    </row>
    <row r="114" spans="2:10" x14ac:dyDescent="0.25">
      <c r="B114" s="2" t="s">
        <v>122</v>
      </c>
      <c r="C114" s="2" t="s">
        <v>13</v>
      </c>
      <c r="D114" s="29">
        <v>1.1100000000000001</v>
      </c>
      <c r="E114" s="7">
        <v>2429</v>
      </c>
      <c r="F114" s="29">
        <v>75.3</v>
      </c>
      <c r="G114" s="29">
        <v>102.75</v>
      </c>
      <c r="H114" s="6">
        <v>0.36449999999999999</v>
      </c>
      <c r="I114" s="7">
        <v>7776098</v>
      </c>
      <c r="J114" s="7">
        <v>21417</v>
      </c>
    </row>
    <row r="115" spans="2:10" x14ac:dyDescent="0.25">
      <c r="B115" s="2" t="s">
        <v>123</v>
      </c>
      <c r="C115" s="2" t="s">
        <v>33</v>
      </c>
      <c r="D115" s="29">
        <v>1.1100000000000001</v>
      </c>
      <c r="E115" s="7">
        <v>2349</v>
      </c>
      <c r="F115" s="29">
        <v>7.43</v>
      </c>
      <c r="G115" s="29">
        <v>8.0150000000000006</v>
      </c>
      <c r="H115" s="6">
        <v>7.8700000000000006E-2</v>
      </c>
      <c r="I115" s="7">
        <v>1448850</v>
      </c>
      <c r="J115" s="7">
        <v>2777</v>
      </c>
    </row>
    <row r="116" spans="2:10" x14ac:dyDescent="0.25">
      <c r="B116" s="2" t="s">
        <v>124</v>
      </c>
      <c r="C116" s="2" t="s">
        <v>13</v>
      </c>
      <c r="D116" s="29">
        <v>1.1100000000000001</v>
      </c>
      <c r="E116" s="29">
        <v>573</v>
      </c>
      <c r="F116" s="29">
        <v>88.4</v>
      </c>
      <c r="G116" s="29">
        <v>112.77</v>
      </c>
      <c r="H116" s="6">
        <v>0.2757</v>
      </c>
      <c r="I116" s="7">
        <v>256588</v>
      </c>
      <c r="J116" s="29">
        <v>19</v>
      </c>
    </row>
    <row r="117" spans="2:10" x14ac:dyDescent="0.25">
      <c r="B117" s="2" t="s">
        <v>125</v>
      </c>
      <c r="C117" s="2" t="s">
        <v>13</v>
      </c>
      <c r="D117" s="29">
        <v>1.1100000000000001</v>
      </c>
      <c r="E117" s="7">
        <v>1600</v>
      </c>
      <c r="F117" s="29">
        <v>71.150000000000006</v>
      </c>
      <c r="G117" s="29">
        <v>88.5</v>
      </c>
      <c r="H117" s="6">
        <v>0.24390000000000001</v>
      </c>
      <c r="I117" s="7">
        <v>101225</v>
      </c>
      <c r="J117" s="29">
        <v>33</v>
      </c>
    </row>
    <row r="118" spans="2:10" x14ac:dyDescent="0.25">
      <c r="B118" s="2" t="s">
        <v>126</v>
      </c>
      <c r="C118" s="2" t="s">
        <v>7</v>
      </c>
      <c r="D118" s="29">
        <v>1.1000000000000001</v>
      </c>
      <c r="E118" s="7">
        <v>2729</v>
      </c>
      <c r="F118" s="29">
        <v>11.63</v>
      </c>
      <c r="G118" s="29">
        <v>12.449</v>
      </c>
      <c r="H118" s="6">
        <v>7.0400000000000004E-2</v>
      </c>
      <c r="I118" s="7">
        <v>1459207</v>
      </c>
      <c r="J118" s="29">
        <v>32</v>
      </c>
    </row>
    <row r="119" spans="2:10" x14ac:dyDescent="0.25">
      <c r="B119" s="2" t="s">
        <v>127</v>
      </c>
      <c r="C119" s="2" t="s">
        <v>41</v>
      </c>
      <c r="D119" s="29">
        <v>1.1000000000000001</v>
      </c>
      <c r="E119" s="7">
        <v>2515</v>
      </c>
      <c r="F119" s="29">
        <v>74.59</v>
      </c>
      <c r="G119" s="29">
        <v>74.709999999999994</v>
      </c>
      <c r="H119" s="6">
        <v>1.6000000000000001E-3</v>
      </c>
      <c r="I119" s="7">
        <v>3929937</v>
      </c>
      <c r="J119" s="7">
        <v>26596</v>
      </c>
    </row>
    <row r="120" spans="2:10" x14ac:dyDescent="0.25">
      <c r="B120" s="2" t="s">
        <v>128</v>
      </c>
      <c r="C120" s="2" t="s">
        <v>33</v>
      </c>
      <c r="D120" s="29">
        <v>1.1000000000000001</v>
      </c>
      <c r="E120" s="29">
        <v>34</v>
      </c>
      <c r="F120" s="29">
        <v>0.1</v>
      </c>
      <c r="G120" s="29">
        <v>0.09</v>
      </c>
      <c r="H120" s="6">
        <v>-9.64E-2</v>
      </c>
      <c r="I120" s="7">
        <v>43338</v>
      </c>
      <c r="J120" s="29">
        <v>56</v>
      </c>
    </row>
    <row r="121" spans="2:10" x14ac:dyDescent="0.25">
      <c r="B121" s="2" t="s">
        <v>129</v>
      </c>
      <c r="C121" s="2" t="s">
        <v>7</v>
      </c>
      <c r="D121" s="29">
        <v>1.1000000000000001</v>
      </c>
      <c r="E121" s="7">
        <v>1350</v>
      </c>
      <c r="F121" s="29">
        <v>26.355</v>
      </c>
      <c r="G121" s="29">
        <v>34.475000000000001</v>
      </c>
      <c r="H121" s="6">
        <v>0.30809999999999998</v>
      </c>
      <c r="I121" s="7">
        <v>2063681</v>
      </c>
      <c r="J121" s="7">
        <v>4241</v>
      </c>
    </row>
    <row r="122" spans="2:10" x14ac:dyDescent="0.25">
      <c r="B122" s="2" t="s">
        <v>130</v>
      </c>
      <c r="C122" s="2" t="s">
        <v>13</v>
      </c>
      <c r="D122" s="29">
        <v>1.0900000000000001</v>
      </c>
      <c r="E122" s="7">
        <v>1716</v>
      </c>
      <c r="F122" s="29">
        <v>34.729999999999997</v>
      </c>
      <c r="G122" s="29">
        <v>32.24</v>
      </c>
      <c r="H122" s="6">
        <v>-7.17E-2</v>
      </c>
      <c r="I122" s="7">
        <v>202736</v>
      </c>
      <c r="J122" s="29">
        <v>25</v>
      </c>
    </row>
    <row r="123" spans="2:10" x14ac:dyDescent="0.25">
      <c r="B123" s="2" t="s">
        <v>131</v>
      </c>
      <c r="C123" s="2" t="s">
        <v>13</v>
      </c>
      <c r="D123" s="29">
        <v>1.0900000000000001</v>
      </c>
      <c r="E123" s="7">
        <v>2244</v>
      </c>
      <c r="F123" s="29">
        <v>35.299999999999997</v>
      </c>
      <c r="G123" s="29">
        <v>37.5</v>
      </c>
      <c r="H123" s="6">
        <v>6.2300000000000001E-2</v>
      </c>
      <c r="I123" s="7">
        <v>2213723</v>
      </c>
      <c r="J123" s="29">
        <v>16</v>
      </c>
    </row>
    <row r="124" spans="2:10" x14ac:dyDescent="0.25">
      <c r="B124" s="2" t="s">
        <v>132</v>
      </c>
      <c r="C124" s="2" t="s">
        <v>18</v>
      </c>
      <c r="D124" s="29">
        <v>1.08</v>
      </c>
      <c r="E124" s="7">
        <v>2882</v>
      </c>
      <c r="F124" s="29">
        <v>9.1</v>
      </c>
      <c r="G124" s="29">
        <v>12.5</v>
      </c>
      <c r="H124" s="6">
        <v>0.37359999999999999</v>
      </c>
      <c r="I124" s="7">
        <v>163800</v>
      </c>
      <c r="J124" s="29">
        <v>25</v>
      </c>
    </row>
    <row r="125" spans="2:10" x14ac:dyDescent="0.25">
      <c r="B125" s="2" t="s">
        <v>133</v>
      </c>
      <c r="C125" s="2" t="s">
        <v>7</v>
      </c>
      <c r="D125" s="29">
        <v>1.08</v>
      </c>
      <c r="E125" s="7">
        <v>2157</v>
      </c>
      <c r="F125" s="29">
        <v>1.76</v>
      </c>
      <c r="G125" s="29">
        <v>1.9570000000000001</v>
      </c>
      <c r="H125" s="6">
        <v>0.1119</v>
      </c>
      <c r="I125" s="7">
        <v>151712</v>
      </c>
      <c r="J125" s="29">
        <v>130</v>
      </c>
    </row>
    <row r="126" spans="2:10" x14ac:dyDescent="0.25">
      <c r="B126" s="2" t="s">
        <v>134</v>
      </c>
      <c r="C126" s="2" t="s">
        <v>135</v>
      </c>
      <c r="D126" s="29">
        <v>1.08</v>
      </c>
      <c r="E126" s="7">
        <v>2802</v>
      </c>
      <c r="F126" s="29">
        <v>342</v>
      </c>
      <c r="G126" s="29">
        <v>418</v>
      </c>
      <c r="H126" s="6">
        <v>0.22220000000000001</v>
      </c>
      <c r="I126" s="7">
        <v>34514</v>
      </c>
      <c r="J126" s="29">
        <v>10</v>
      </c>
    </row>
    <row r="127" spans="2:10" x14ac:dyDescent="0.25">
      <c r="B127" s="2" t="s">
        <v>136</v>
      </c>
      <c r="C127" s="2" t="s">
        <v>33</v>
      </c>
      <c r="D127" s="29">
        <v>1.08</v>
      </c>
      <c r="E127" s="7">
        <v>2791</v>
      </c>
      <c r="F127" s="29">
        <v>12.65</v>
      </c>
      <c r="G127" s="29">
        <v>9.18</v>
      </c>
      <c r="H127" s="6">
        <v>-0.27429999999999999</v>
      </c>
      <c r="I127" s="7">
        <v>392150</v>
      </c>
      <c r="J127" s="7">
        <v>1359</v>
      </c>
    </row>
    <row r="128" spans="2:10" x14ac:dyDescent="0.25">
      <c r="B128" s="2" t="s">
        <v>137</v>
      </c>
      <c r="C128" s="2" t="s">
        <v>13</v>
      </c>
      <c r="D128" s="29">
        <v>1.07</v>
      </c>
      <c r="E128" s="7">
        <v>2400</v>
      </c>
      <c r="F128" s="29">
        <v>19.3</v>
      </c>
      <c r="G128" s="29">
        <v>31.9</v>
      </c>
      <c r="H128" s="6">
        <v>0.65280000000000005</v>
      </c>
      <c r="I128" s="7">
        <v>46629</v>
      </c>
      <c r="J128" s="29">
        <v>16</v>
      </c>
    </row>
    <row r="129" spans="2:10" x14ac:dyDescent="0.25">
      <c r="B129" s="2" t="s">
        <v>138</v>
      </c>
      <c r="C129" s="2" t="s">
        <v>13</v>
      </c>
      <c r="D129" s="29">
        <v>1.07</v>
      </c>
      <c r="E129" s="7">
        <v>2528</v>
      </c>
      <c r="F129" s="29">
        <v>11.08</v>
      </c>
      <c r="G129" s="29">
        <v>12.86</v>
      </c>
      <c r="H129" s="6">
        <v>0.16059999999999999</v>
      </c>
      <c r="I129" s="7">
        <v>404236</v>
      </c>
      <c r="J129" s="29">
        <v>223</v>
      </c>
    </row>
    <row r="130" spans="2:10" x14ac:dyDescent="0.25">
      <c r="B130" s="2" t="s">
        <v>139</v>
      </c>
      <c r="C130" s="2" t="s">
        <v>11</v>
      </c>
      <c r="D130" s="29">
        <v>1.07</v>
      </c>
      <c r="E130" s="7">
        <v>2288</v>
      </c>
      <c r="F130" s="29">
        <v>37.659999999999997</v>
      </c>
      <c r="G130" s="29">
        <v>43.29</v>
      </c>
      <c r="H130" s="6">
        <v>0.14949999999999999</v>
      </c>
      <c r="I130" s="7">
        <v>19325823</v>
      </c>
      <c r="J130" s="7">
        <v>26352</v>
      </c>
    </row>
    <row r="131" spans="2:10" x14ac:dyDescent="0.25">
      <c r="B131" s="2" t="s">
        <v>140</v>
      </c>
      <c r="C131" s="2" t="s">
        <v>41</v>
      </c>
      <c r="D131" s="29">
        <v>1.07</v>
      </c>
      <c r="E131" s="7">
        <v>2983</v>
      </c>
      <c r="F131" s="29">
        <v>2.2200000000000002</v>
      </c>
      <c r="G131" s="29">
        <v>2.84</v>
      </c>
      <c r="H131" s="6">
        <v>0.27929999999999999</v>
      </c>
      <c r="I131" s="7">
        <v>306467</v>
      </c>
      <c r="J131" s="29">
        <v>82</v>
      </c>
    </row>
    <row r="132" spans="2:10" x14ac:dyDescent="0.25">
      <c r="B132" s="2" t="s">
        <v>141</v>
      </c>
      <c r="C132" s="2" t="s">
        <v>33</v>
      </c>
      <c r="D132" s="29">
        <v>1.07</v>
      </c>
      <c r="E132" s="7">
        <v>1610</v>
      </c>
      <c r="F132" s="29">
        <v>15.5</v>
      </c>
      <c r="G132" s="29">
        <v>18.71</v>
      </c>
      <c r="H132" s="6">
        <v>0.20710000000000001</v>
      </c>
      <c r="I132" s="7">
        <v>239706</v>
      </c>
      <c r="J132" s="29">
        <v>73</v>
      </c>
    </row>
    <row r="133" spans="2:10" x14ac:dyDescent="0.25">
      <c r="B133" s="2" t="s">
        <v>142</v>
      </c>
      <c r="C133" s="2" t="s">
        <v>44</v>
      </c>
      <c r="D133" s="29">
        <v>1.06</v>
      </c>
      <c r="E133" s="7">
        <v>2743</v>
      </c>
      <c r="F133" s="29">
        <v>38.784999999999997</v>
      </c>
      <c r="G133" s="29">
        <v>38.984999999999999</v>
      </c>
      <c r="H133" s="6">
        <v>5.1999999999999998E-3</v>
      </c>
      <c r="I133" s="7">
        <v>110022204</v>
      </c>
      <c r="J133" s="7">
        <v>172612</v>
      </c>
    </row>
    <row r="134" spans="2:10" x14ac:dyDescent="0.25">
      <c r="B134" s="2" t="s">
        <v>143</v>
      </c>
      <c r="C134" s="2" t="s">
        <v>9</v>
      </c>
      <c r="D134" s="29">
        <v>1.06</v>
      </c>
      <c r="E134" s="7">
        <v>2677</v>
      </c>
      <c r="F134" s="29">
        <v>112.45</v>
      </c>
      <c r="G134" s="29">
        <v>100.2</v>
      </c>
      <c r="H134" s="6">
        <v>-0.1089</v>
      </c>
      <c r="I134" s="7">
        <v>180696852</v>
      </c>
      <c r="J134" s="7">
        <v>180211</v>
      </c>
    </row>
    <row r="135" spans="2:10" x14ac:dyDescent="0.25">
      <c r="B135" s="2" t="s">
        <v>144</v>
      </c>
      <c r="C135" s="2" t="s">
        <v>13</v>
      </c>
      <c r="D135" s="29">
        <v>1.06</v>
      </c>
      <c r="E135" s="29">
        <v>287</v>
      </c>
      <c r="F135" s="29">
        <v>61.04</v>
      </c>
      <c r="G135" s="29">
        <v>55.96</v>
      </c>
      <c r="H135" s="6">
        <v>-8.3199999999999996E-2</v>
      </c>
      <c r="I135" s="7">
        <v>4213661</v>
      </c>
      <c r="J135" s="7">
        <v>4586</v>
      </c>
    </row>
    <row r="136" spans="2:10" x14ac:dyDescent="0.25">
      <c r="B136" s="2" t="s">
        <v>145</v>
      </c>
      <c r="C136" s="2" t="s">
        <v>33</v>
      </c>
      <c r="D136" s="29">
        <v>1.06</v>
      </c>
      <c r="E136" s="7">
        <v>2722</v>
      </c>
      <c r="F136" s="29">
        <v>59</v>
      </c>
      <c r="G136" s="29">
        <v>65.900000000000006</v>
      </c>
      <c r="H136" s="6">
        <v>0.1169</v>
      </c>
      <c r="I136" s="7">
        <v>717250</v>
      </c>
      <c r="J136" s="29">
        <v>471</v>
      </c>
    </row>
    <row r="137" spans="2:10" x14ac:dyDescent="0.25">
      <c r="B137" s="2" t="s">
        <v>146</v>
      </c>
      <c r="C137" s="2" t="s">
        <v>46</v>
      </c>
      <c r="D137" s="29">
        <v>1.06</v>
      </c>
      <c r="E137" s="7">
        <v>2546</v>
      </c>
      <c r="F137" s="29">
        <v>19</v>
      </c>
      <c r="G137" s="29">
        <v>22.42</v>
      </c>
      <c r="H137" s="6">
        <v>0.18</v>
      </c>
      <c r="I137" s="7">
        <v>2521478</v>
      </c>
      <c r="J137" s="7">
        <v>2741</v>
      </c>
    </row>
    <row r="138" spans="2:10" x14ac:dyDescent="0.25">
      <c r="B138" s="2" t="s">
        <v>147</v>
      </c>
      <c r="C138" s="2" t="s">
        <v>41</v>
      </c>
      <c r="D138" s="29">
        <v>1.06</v>
      </c>
      <c r="E138" s="7">
        <v>1843</v>
      </c>
      <c r="F138" s="29">
        <v>101.83</v>
      </c>
      <c r="G138" s="29">
        <v>116.46</v>
      </c>
      <c r="H138" s="6">
        <v>0.14369999999999999</v>
      </c>
      <c r="I138" s="7">
        <v>58860435</v>
      </c>
      <c r="J138" s="7">
        <v>215233</v>
      </c>
    </row>
    <row r="139" spans="2:10" x14ac:dyDescent="0.25">
      <c r="B139" s="2" t="s">
        <v>148</v>
      </c>
      <c r="C139" s="2" t="s">
        <v>9</v>
      </c>
      <c r="D139" s="29">
        <v>1.06</v>
      </c>
      <c r="E139" s="7">
        <v>2948</v>
      </c>
      <c r="F139" s="29">
        <v>33.270000000000003</v>
      </c>
      <c r="G139" s="29">
        <v>42.645000000000003</v>
      </c>
      <c r="H139" s="6">
        <v>0.28179999999999999</v>
      </c>
      <c r="I139" s="7">
        <v>1824443</v>
      </c>
      <c r="J139" s="7">
        <v>1258</v>
      </c>
    </row>
    <row r="140" spans="2:10" x14ac:dyDescent="0.25">
      <c r="B140" s="2" t="s">
        <v>149</v>
      </c>
      <c r="C140" s="2" t="s">
        <v>7</v>
      </c>
      <c r="D140" s="29">
        <v>1.05</v>
      </c>
      <c r="E140" s="7">
        <v>2034</v>
      </c>
      <c r="F140" s="29">
        <v>24.6</v>
      </c>
      <c r="G140" s="29">
        <v>28.15</v>
      </c>
      <c r="H140" s="6">
        <v>0.14430000000000001</v>
      </c>
      <c r="I140" s="7">
        <v>135592</v>
      </c>
      <c r="J140" s="29">
        <v>117</v>
      </c>
    </row>
    <row r="141" spans="2:10" x14ac:dyDescent="0.25">
      <c r="B141" s="2" t="s">
        <v>150</v>
      </c>
      <c r="C141" s="2" t="s">
        <v>7</v>
      </c>
      <c r="D141" s="29">
        <v>1.05</v>
      </c>
      <c r="E141" s="29">
        <v>877</v>
      </c>
      <c r="F141" s="29">
        <v>17.475000000000001</v>
      </c>
      <c r="G141" s="29">
        <v>21.355</v>
      </c>
      <c r="H141" s="6">
        <v>0.222</v>
      </c>
      <c r="I141" s="7">
        <v>1146541</v>
      </c>
      <c r="J141" s="29">
        <v>294</v>
      </c>
    </row>
    <row r="142" spans="2:10" x14ac:dyDescent="0.25">
      <c r="B142" s="2" t="s">
        <v>151</v>
      </c>
      <c r="C142" s="2" t="s">
        <v>7</v>
      </c>
      <c r="D142" s="29">
        <v>1.05</v>
      </c>
      <c r="E142" s="7">
        <v>2680</v>
      </c>
      <c r="F142" s="29">
        <v>53.142000000000003</v>
      </c>
      <c r="G142" s="29">
        <v>85.799000000000007</v>
      </c>
      <c r="H142" s="6">
        <v>0.61450000000000005</v>
      </c>
      <c r="I142" s="7">
        <v>379697</v>
      </c>
      <c r="J142" s="29">
        <v>16</v>
      </c>
    </row>
    <row r="143" spans="2:10" x14ac:dyDescent="0.25">
      <c r="B143" s="2" t="s">
        <v>152</v>
      </c>
      <c r="C143" s="2" t="s">
        <v>7</v>
      </c>
      <c r="D143" s="29">
        <v>1.05</v>
      </c>
      <c r="E143" s="7">
        <v>1936</v>
      </c>
      <c r="F143" s="29">
        <v>88.02</v>
      </c>
      <c r="G143" s="29">
        <v>110.5</v>
      </c>
      <c r="H143" s="6">
        <v>0.25540000000000002</v>
      </c>
      <c r="I143" s="7">
        <v>4499470</v>
      </c>
      <c r="J143" s="7">
        <v>12412</v>
      </c>
    </row>
    <row r="144" spans="2:10" x14ac:dyDescent="0.25">
      <c r="B144" s="2" t="s">
        <v>153</v>
      </c>
      <c r="C144" s="2" t="s">
        <v>13</v>
      </c>
      <c r="D144" s="29">
        <v>1.05</v>
      </c>
      <c r="E144" s="7">
        <v>2996</v>
      </c>
      <c r="F144" s="29">
        <v>18.920000000000002</v>
      </c>
      <c r="G144" s="29">
        <v>21.72</v>
      </c>
      <c r="H144" s="6">
        <v>0.14799999999999999</v>
      </c>
      <c r="I144" s="7">
        <v>3259711</v>
      </c>
      <c r="J144" s="7">
        <v>3459</v>
      </c>
    </row>
    <row r="145" spans="2:10" x14ac:dyDescent="0.25">
      <c r="B145" s="2" t="s">
        <v>154</v>
      </c>
      <c r="C145" s="2" t="s">
        <v>13</v>
      </c>
      <c r="D145" s="29">
        <v>1.05</v>
      </c>
      <c r="E145" s="7">
        <v>2103</v>
      </c>
      <c r="F145" s="29">
        <v>31.17</v>
      </c>
      <c r="G145" s="29">
        <v>40.15</v>
      </c>
      <c r="H145" s="6">
        <v>0.28810000000000002</v>
      </c>
      <c r="I145" s="7">
        <v>188363</v>
      </c>
      <c r="J145" s="29">
        <v>73</v>
      </c>
    </row>
    <row r="146" spans="2:10" x14ac:dyDescent="0.25">
      <c r="B146" s="2" t="s">
        <v>155</v>
      </c>
      <c r="C146" s="2" t="s">
        <v>13</v>
      </c>
      <c r="D146" s="29">
        <v>1.04</v>
      </c>
      <c r="E146" s="7">
        <v>2984</v>
      </c>
      <c r="F146" s="29">
        <v>39.4</v>
      </c>
      <c r="G146" s="29">
        <v>48.49</v>
      </c>
      <c r="H146" s="6">
        <v>0.23069999999999999</v>
      </c>
      <c r="I146" s="7">
        <v>467426</v>
      </c>
      <c r="J146" s="29">
        <v>46</v>
      </c>
    </row>
    <row r="147" spans="2:10" x14ac:dyDescent="0.25">
      <c r="B147" s="2" t="s">
        <v>156</v>
      </c>
      <c r="C147" s="2" t="s">
        <v>13</v>
      </c>
      <c r="D147" s="29">
        <v>1.04</v>
      </c>
      <c r="E147" s="7">
        <v>2788</v>
      </c>
      <c r="F147" s="29">
        <v>62.27</v>
      </c>
      <c r="G147" s="29">
        <v>68.7</v>
      </c>
      <c r="H147" s="6">
        <v>0.1033</v>
      </c>
      <c r="I147" s="7">
        <v>25928025</v>
      </c>
      <c r="J147" s="7">
        <v>77501</v>
      </c>
    </row>
    <row r="148" spans="2:10" x14ac:dyDescent="0.25">
      <c r="B148" s="2" t="s">
        <v>157</v>
      </c>
      <c r="C148" s="2" t="s">
        <v>9</v>
      </c>
      <c r="D148" s="29">
        <v>1.04</v>
      </c>
      <c r="E148" s="7">
        <v>1094</v>
      </c>
      <c r="F148" s="29">
        <v>40.299999999999997</v>
      </c>
      <c r="G148" s="29">
        <v>41.75</v>
      </c>
      <c r="H148" s="6">
        <v>3.5999999999999997E-2</v>
      </c>
      <c r="I148" s="7">
        <v>1138825</v>
      </c>
      <c r="J148" s="29">
        <v>144</v>
      </c>
    </row>
    <row r="149" spans="2:10" x14ac:dyDescent="0.25">
      <c r="B149" s="2" t="s">
        <v>158</v>
      </c>
      <c r="C149" s="2" t="s">
        <v>7</v>
      </c>
      <c r="D149" s="29">
        <v>1.04</v>
      </c>
      <c r="E149" s="7">
        <v>1989</v>
      </c>
      <c r="F149" s="29">
        <v>46.274999999999999</v>
      </c>
      <c r="G149" s="29">
        <v>37.625</v>
      </c>
      <c r="H149" s="6">
        <v>-0.18690000000000001</v>
      </c>
      <c r="I149" s="7">
        <v>9885201</v>
      </c>
      <c r="J149" s="7">
        <v>21613</v>
      </c>
    </row>
    <row r="150" spans="2:10" x14ac:dyDescent="0.25">
      <c r="B150" s="2" t="s">
        <v>159</v>
      </c>
      <c r="C150" s="2" t="s">
        <v>33</v>
      </c>
      <c r="D150" s="29">
        <v>1.04</v>
      </c>
      <c r="E150" s="7">
        <v>2902</v>
      </c>
      <c r="F150" s="29">
        <v>15.5</v>
      </c>
      <c r="G150" s="29">
        <v>19.48</v>
      </c>
      <c r="H150" s="6">
        <v>0.25679999999999997</v>
      </c>
      <c r="I150" s="7">
        <v>424437</v>
      </c>
      <c r="J150" s="7">
        <v>1132</v>
      </c>
    </row>
    <row r="151" spans="2:10" x14ac:dyDescent="0.25">
      <c r="B151" s="2" t="s">
        <v>160</v>
      </c>
      <c r="C151" s="2" t="s">
        <v>7</v>
      </c>
      <c r="D151" s="29">
        <v>1.04</v>
      </c>
      <c r="E151" s="29">
        <v>601</v>
      </c>
      <c r="F151" s="29">
        <v>54.76</v>
      </c>
      <c r="G151" s="29">
        <v>54.3</v>
      </c>
      <c r="H151" s="6">
        <v>-8.3999999999999995E-3</v>
      </c>
      <c r="I151" s="7">
        <v>431789</v>
      </c>
      <c r="J151" s="29">
        <v>20</v>
      </c>
    </row>
    <row r="152" spans="2:10" x14ac:dyDescent="0.25">
      <c r="B152" s="2" t="s">
        <v>161</v>
      </c>
      <c r="C152" s="2" t="s">
        <v>13</v>
      </c>
      <c r="D152" s="29">
        <v>1.04</v>
      </c>
      <c r="E152" s="7">
        <v>1933</v>
      </c>
      <c r="F152" s="29">
        <v>88.39</v>
      </c>
      <c r="G152" s="29">
        <v>109.55</v>
      </c>
      <c r="H152" s="6">
        <v>0.2394</v>
      </c>
      <c r="I152" s="7">
        <v>13459107</v>
      </c>
      <c r="J152" s="7">
        <v>25785</v>
      </c>
    </row>
    <row r="153" spans="2:10" x14ac:dyDescent="0.25">
      <c r="B153" s="2" t="s">
        <v>162</v>
      </c>
      <c r="C153" s="2" t="s">
        <v>135</v>
      </c>
      <c r="D153" s="29">
        <v>1.04</v>
      </c>
      <c r="E153" s="7">
        <v>2392</v>
      </c>
      <c r="F153" s="29">
        <v>64.5</v>
      </c>
      <c r="G153" s="29">
        <v>51.52</v>
      </c>
      <c r="H153" s="6">
        <v>-0.20119999999999999</v>
      </c>
      <c r="I153" s="7">
        <v>2097768</v>
      </c>
      <c r="J153" s="29">
        <v>436</v>
      </c>
    </row>
    <row r="154" spans="2:10" x14ac:dyDescent="0.25">
      <c r="B154" s="2" t="s">
        <v>163</v>
      </c>
      <c r="C154" s="2" t="s">
        <v>11</v>
      </c>
      <c r="D154" s="29">
        <v>1.04</v>
      </c>
      <c r="E154" s="7">
        <v>2708</v>
      </c>
      <c r="F154" s="29">
        <v>14.74</v>
      </c>
      <c r="G154" s="29">
        <v>19.25</v>
      </c>
      <c r="H154" s="6">
        <v>0.30599999999999999</v>
      </c>
      <c r="I154" s="7">
        <v>222606</v>
      </c>
      <c r="J154" s="29">
        <v>84</v>
      </c>
    </row>
    <row r="155" spans="2:10" x14ac:dyDescent="0.25">
      <c r="B155" s="2" t="s">
        <v>164</v>
      </c>
      <c r="C155" s="2" t="s">
        <v>7</v>
      </c>
      <c r="D155" s="29">
        <v>1.04</v>
      </c>
      <c r="E155" s="7">
        <v>1899</v>
      </c>
      <c r="F155" s="29">
        <v>76.025999999999996</v>
      </c>
      <c r="G155" s="29">
        <v>81.013999999999996</v>
      </c>
      <c r="H155" s="6">
        <v>6.5600000000000006E-2</v>
      </c>
      <c r="I155" s="7">
        <v>23175079</v>
      </c>
      <c r="J155" s="29">
        <v>86</v>
      </c>
    </row>
    <row r="156" spans="2:10" x14ac:dyDescent="0.25">
      <c r="B156" s="2" t="s">
        <v>165</v>
      </c>
      <c r="C156" s="2" t="s">
        <v>7</v>
      </c>
      <c r="D156" s="29">
        <v>1.04</v>
      </c>
      <c r="E156" s="7">
        <v>2312</v>
      </c>
      <c r="F156" s="29">
        <v>5.5620000000000003</v>
      </c>
      <c r="G156" s="29">
        <v>5.9029999999999996</v>
      </c>
      <c r="H156" s="6">
        <v>6.13E-2</v>
      </c>
      <c r="I156" s="7">
        <v>149031</v>
      </c>
      <c r="J156" s="29">
        <v>22</v>
      </c>
    </row>
    <row r="157" spans="2:10" x14ac:dyDescent="0.25">
      <c r="B157" s="2" t="s">
        <v>166</v>
      </c>
      <c r="C157" s="2" t="s">
        <v>7</v>
      </c>
      <c r="D157" s="29">
        <v>1.04</v>
      </c>
      <c r="E157" s="7">
        <v>3011</v>
      </c>
      <c r="F157" s="29">
        <v>35.99</v>
      </c>
      <c r="G157" s="29">
        <v>42.715000000000003</v>
      </c>
      <c r="H157" s="6">
        <v>0.18690000000000001</v>
      </c>
      <c r="I157" s="7">
        <v>564611</v>
      </c>
      <c r="J157" s="29">
        <v>31</v>
      </c>
    </row>
    <row r="158" spans="2:10" x14ac:dyDescent="0.25">
      <c r="B158" s="2" t="s">
        <v>167</v>
      </c>
      <c r="C158" s="2" t="s">
        <v>7</v>
      </c>
      <c r="D158" s="29">
        <v>1.04</v>
      </c>
      <c r="E158" s="7">
        <v>1572</v>
      </c>
      <c r="F158" s="29">
        <v>214.94</v>
      </c>
      <c r="G158" s="29">
        <v>283.24</v>
      </c>
      <c r="H158" s="6">
        <v>0.31780000000000003</v>
      </c>
      <c r="I158" s="7">
        <v>1074700</v>
      </c>
      <c r="J158" s="29">
        <v>47</v>
      </c>
    </row>
    <row r="159" spans="2:10" x14ac:dyDescent="0.25">
      <c r="B159" s="2" t="s">
        <v>168</v>
      </c>
      <c r="C159" s="2" t="s">
        <v>13</v>
      </c>
      <c r="D159" s="29">
        <v>1.03</v>
      </c>
      <c r="E159" s="7">
        <v>2665</v>
      </c>
      <c r="F159" s="29">
        <v>51</v>
      </c>
      <c r="G159" s="29">
        <v>54.48</v>
      </c>
      <c r="H159" s="6">
        <v>6.8199999999999997E-2</v>
      </c>
      <c r="I159" s="7">
        <v>13593081</v>
      </c>
      <c r="J159" s="7">
        <v>29557</v>
      </c>
    </row>
    <row r="160" spans="2:10" x14ac:dyDescent="0.25">
      <c r="B160" s="2" t="s">
        <v>169</v>
      </c>
      <c r="C160" s="2" t="s">
        <v>44</v>
      </c>
      <c r="D160" s="29">
        <v>1.03</v>
      </c>
      <c r="E160" s="7">
        <v>2419</v>
      </c>
      <c r="F160" s="29">
        <v>23.1</v>
      </c>
      <c r="G160" s="29">
        <v>21</v>
      </c>
      <c r="H160" s="6">
        <v>-9.0899999999999995E-2</v>
      </c>
      <c r="I160" s="7">
        <v>554188</v>
      </c>
      <c r="J160" s="29">
        <v>206</v>
      </c>
    </row>
    <row r="161" spans="2:10" x14ac:dyDescent="0.25">
      <c r="B161" s="2" t="s">
        <v>170</v>
      </c>
      <c r="C161" s="2" t="s">
        <v>7</v>
      </c>
      <c r="D161" s="29">
        <v>1.03</v>
      </c>
      <c r="E161" s="29">
        <v>237</v>
      </c>
      <c r="F161" s="29">
        <v>83</v>
      </c>
      <c r="G161" s="29">
        <v>108.8</v>
      </c>
      <c r="H161" s="6">
        <v>0.31080000000000002</v>
      </c>
      <c r="I161" s="7">
        <v>62821</v>
      </c>
      <c r="J161" s="29">
        <v>23</v>
      </c>
    </row>
    <row r="162" spans="2:10" x14ac:dyDescent="0.25">
      <c r="B162" s="2" t="s">
        <v>171</v>
      </c>
      <c r="C162" s="2" t="s">
        <v>33</v>
      </c>
      <c r="D162" s="29">
        <v>1.03</v>
      </c>
      <c r="E162" s="7">
        <v>1766</v>
      </c>
      <c r="F162" s="29">
        <v>4.3979999999999997</v>
      </c>
      <c r="G162" s="29">
        <v>4.3639999999999999</v>
      </c>
      <c r="H162" s="6">
        <v>-7.7000000000000002E-3</v>
      </c>
      <c r="I162" s="7">
        <v>141401</v>
      </c>
      <c r="J162" s="29">
        <v>31</v>
      </c>
    </row>
    <row r="163" spans="2:10" x14ac:dyDescent="0.25">
      <c r="B163" s="2" t="s">
        <v>172</v>
      </c>
      <c r="C163" s="2" t="s">
        <v>33</v>
      </c>
      <c r="D163" s="29">
        <v>1.03</v>
      </c>
      <c r="E163" s="7">
        <v>1546</v>
      </c>
      <c r="F163" s="29">
        <v>2.2160000000000002</v>
      </c>
      <c r="G163" s="29">
        <v>2.82</v>
      </c>
      <c r="H163" s="6">
        <v>0.27260000000000001</v>
      </c>
      <c r="I163" s="7">
        <v>492641</v>
      </c>
      <c r="J163" s="29">
        <v>339</v>
      </c>
    </row>
    <row r="164" spans="2:10" x14ac:dyDescent="0.25">
      <c r="B164" s="2" t="s">
        <v>173</v>
      </c>
      <c r="C164" s="2" t="s">
        <v>13</v>
      </c>
      <c r="D164" s="29">
        <v>1.03</v>
      </c>
      <c r="E164" s="7">
        <v>1699</v>
      </c>
      <c r="F164" s="29">
        <v>33.299999999999997</v>
      </c>
      <c r="G164" s="29">
        <v>40</v>
      </c>
      <c r="H164" s="6">
        <v>0.20119999999999999</v>
      </c>
      <c r="I164" s="7">
        <v>130876</v>
      </c>
      <c r="J164" s="29">
        <v>11</v>
      </c>
    </row>
    <row r="165" spans="2:10" x14ac:dyDescent="0.25">
      <c r="B165" s="2" t="s">
        <v>174</v>
      </c>
      <c r="C165" s="2" t="s">
        <v>24</v>
      </c>
      <c r="D165" s="29">
        <v>1.03</v>
      </c>
      <c r="E165" s="7">
        <v>2189</v>
      </c>
      <c r="F165" s="29">
        <v>7.14</v>
      </c>
      <c r="G165" s="29">
        <v>6.47</v>
      </c>
      <c r="H165" s="6">
        <v>-9.3799999999999994E-2</v>
      </c>
      <c r="I165" s="7">
        <v>370927</v>
      </c>
      <c r="J165" s="29">
        <v>366</v>
      </c>
    </row>
    <row r="166" spans="2:10" x14ac:dyDescent="0.25">
      <c r="B166" s="2" t="s">
        <v>175</v>
      </c>
      <c r="C166" s="2" t="s">
        <v>13</v>
      </c>
      <c r="D166" s="29">
        <v>1.03</v>
      </c>
      <c r="E166" s="29">
        <v>702</v>
      </c>
      <c r="F166" s="29">
        <v>27.8</v>
      </c>
      <c r="G166" s="29">
        <v>34.18</v>
      </c>
      <c r="H166" s="6">
        <v>0.22950000000000001</v>
      </c>
      <c r="I166" s="7">
        <v>573864</v>
      </c>
      <c r="J166" s="29">
        <v>13</v>
      </c>
    </row>
    <row r="167" spans="2:10" x14ac:dyDescent="0.25">
      <c r="B167" s="2" t="s">
        <v>176</v>
      </c>
      <c r="C167" s="2" t="s">
        <v>7</v>
      </c>
      <c r="D167" s="29">
        <v>1.02</v>
      </c>
      <c r="E167" s="7">
        <v>2849</v>
      </c>
      <c r="F167" s="29">
        <v>14.62</v>
      </c>
      <c r="G167" s="29">
        <v>13.85</v>
      </c>
      <c r="H167" s="6">
        <v>-5.2699999999999997E-2</v>
      </c>
      <c r="I167" s="7">
        <v>129900</v>
      </c>
      <c r="J167" s="29">
        <v>30</v>
      </c>
    </row>
    <row r="168" spans="2:10" x14ac:dyDescent="0.25">
      <c r="B168" s="2" t="s">
        <v>177</v>
      </c>
      <c r="C168" s="2" t="s">
        <v>13</v>
      </c>
      <c r="D168" s="29">
        <v>1.02</v>
      </c>
      <c r="E168" s="29">
        <v>4</v>
      </c>
      <c r="F168" s="30">
        <v>1490</v>
      </c>
      <c r="G168" s="30">
        <v>1542</v>
      </c>
      <c r="H168" s="6">
        <v>3.49E-2</v>
      </c>
      <c r="I168" s="7">
        <v>147875</v>
      </c>
      <c r="J168" s="29">
        <v>15</v>
      </c>
    </row>
    <row r="169" spans="2:10" x14ac:dyDescent="0.25">
      <c r="B169" s="2" t="s">
        <v>178</v>
      </c>
      <c r="C169" s="2" t="s">
        <v>13</v>
      </c>
      <c r="D169" s="29">
        <v>1.02</v>
      </c>
      <c r="E169" s="7">
        <v>2326</v>
      </c>
      <c r="F169" s="29">
        <v>54.94</v>
      </c>
      <c r="G169" s="29">
        <v>64.349999999999994</v>
      </c>
      <c r="H169" s="6">
        <v>0.17130000000000001</v>
      </c>
      <c r="I169" s="7">
        <v>915892</v>
      </c>
      <c r="J169" s="29">
        <v>700</v>
      </c>
    </row>
    <row r="170" spans="2:10" x14ac:dyDescent="0.25">
      <c r="B170" s="2" t="s">
        <v>179</v>
      </c>
      <c r="C170" s="2" t="s">
        <v>11</v>
      </c>
      <c r="D170" s="29">
        <v>1.02</v>
      </c>
      <c r="E170" s="7">
        <v>2275</v>
      </c>
      <c r="F170" s="29">
        <v>4.2</v>
      </c>
      <c r="G170" s="29">
        <v>4.33</v>
      </c>
      <c r="H170" s="6">
        <v>3.1E-2</v>
      </c>
      <c r="I170" s="7">
        <v>758845</v>
      </c>
      <c r="J170" s="29">
        <v>386</v>
      </c>
    </row>
    <row r="171" spans="2:10" x14ac:dyDescent="0.25">
      <c r="B171" s="2" t="s">
        <v>180</v>
      </c>
      <c r="C171" s="2" t="s">
        <v>7</v>
      </c>
      <c r="D171" s="29">
        <v>1.01</v>
      </c>
      <c r="E171" s="29">
        <v>796</v>
      </c>
      <c r="F171" s="29">
        <v>1.62</v>
      </c>
      <c r="G171" s="29">
        <v>2.15</v>
      </c>
      <c r="H171" s="6">
        <v>0.32719999999999999</v>
      </c>
      <c r="I171" s="7">
        <v>48503</v>
      </c>
      <c r="J171" s="29">
        <v>12</v>
      </c>
    </row>
    <row r="172" spans="2:10" x14ac:dyDescent="0.25">
      <c r="B172" s="2" t="s">
        <v>181</v>
      </c>
      <c r="C172" s="2" t="s">
        <v>41</v>
      </c>
      <c r="D172" s="29">
        <v>1.01</v>
      </c>
      <c r="E172" s="7">
        <v>2461</v>
      </c>
      <c r="F172" s="29">
        <v>11.57</v>
      </c>
      <c r="G172" s="29">
        <v>15.86</v>
      </c>
      <c r="H172" s="6">
        <v>0.37080000000000002</v>
      </c>
      <c r="I172" s="7">
        <v>15113399</v>
      </c>
      <c r="J172" s="7">
        <v>24292</v>
      </c>
    </row>
    <row r="173" spans="2:10" x14ac:dyDescent="0.25">
      <c r="B173" s="2" t="s">
        <v>182</v>
      </c>
      <c r="C173" s="2" t="s">
        <v>13</v>
      </c>
      <c r="D173" s="29">
        <v>1.01</v>
      </c>
      <c r="E173" s="29">
        <v>906</v>
      </c>
      <c r="F173" s="29">
        <v>7.5579999999999998</v>
      </c>
      <c r="G173" s="29">
        <v>8.1630000000000003</v>
      </c>
      <c r="H173" s="6">
        <v>0.08</v>
      </c>
      <c r="I173" s="7">
        <v>3154875</v>
      </c>
      <c r="J173" s="7">
        <v>1660</v>
      </c>
    </row>
    <row r="174" spans="2:10" x14ac:dyDescent="0.25">
      <c r="B174" s="2" t="s">
        <v>183</v>
      </c>
      <c r="C174" s="2" t="s">
        <v>7</v>
      </c>
      <c r="D174" s="29">
        <v>1.01</v>
      </c>
      <c r="E174" s="7">
        <v>1759</v>
      </c>
      <c r="F174" s="29">
        <v>216.4</v>
      </c>
      <c r="G174" s="29">
        <v>188</v>
      </c>
      <c r="H174" s="6">
        <v>-0.13120000000000001</v>
      </c>
      <c r="I174" s="7">
        <v>43281295</v>
      </c>
      <c r="J174" s="29">
        <v>414</v>
      </c>
    </row>
    <row r="175" spans="2:10" x14ac:dyDescent="0.25">
      <c r="B175" s="2" t="s">
        <v>184</v>
      </c>
      <c r="C175" s="2" t="s">
        <v>7</v>
      </c>
      <c r="D175" s="29">
        <v>1.01</v>
      </c>
      <c r="E175" s="7">
        <v>2095</v>
      </c>
      <c r="F175" s="29">
        <v>30.05</v>
      </c>
      <c r="G175" s="29">
        <v>26.998999999999999</v>
      </c>
      <c r="H175" s="6">
        <v>-0.10150000000000001</v>
      </c>
      <c r="I175" s="7">
        <v>3848234</v>
      </c>
      <c r="J175" s="29">
        <v>79</v>
      </c>
    </row>
    <row r="176" spans="2:10" x14ac:dyDescent="0.25">
      <c r="B176" s="2" t="s">
        <v>185</v>
      </c>
      <c r="C176" s="2" t="s">
        <v>13</v>
      </c>
      <c r="D176" s="29">
        <v>1.01</v>
      </c>
      <c r="E176" s="7">
        <v>1996</v>
      </c>
      <c r="F176" s="29">
        <v>17.79</v>
      </c>
      <c r="G176" s="3"/>
      <c r="H176" s="3"/>
      <c r="I176" s="7">
        <v>168116</v>
      </c>
      <c r="J176" s="29">
        <v>68</v>
      </c>
    </row>
    <row r="177" spans="2:10" x14ac:dyDescent="0.25">
      <c r="B177" s="2" t="s">
        <v>186</v>
      </c>
      <c r="C177" s="2" t="s">
        <v>33</v>
      </c>
      <c r="D177" s="29">
        <v>1.01</v>
      </c>
      <c r="E177" s="29">
        <v>475</v>
      </c>
      <c r="F177" s="29">
        <v>0.74</v>
      </c>
      <c r="G177" s="29">
        <v>0.7</v>
      </c>
      <c r="H177" s="6">
        <v>-5.3400000000000003E-2</v>
      </c>
      <c r="I177" s="7">
        <v>36762</v>
      </c>
      <c r="J177" s="29">
        <v>41</v>
      </c>
    </row>
    <row r="178" spans="2:10" x14ac:dyDescent="0.25">
      <c r="B178" s="2" t="s">
        <v>187</v>
      </c>
      <c r="C178" s="2" t="s">
        <v>33</v>
      </c>
      <c r="D178" s="29">
        <v>1.01</v>
      </c>
      <c r="E178" s="7">
        <v>1545</v>
      </c>
      <c r="F178" s="29">
        <v>1.3959999999999999</v>
      </c>
      <c r="G178" s="29">
        <v>1.2030000000000001</v>
      </c>
      <c r="H178" s="6">
        <v>-0.13830000000000001</v>
      </c>
      <c r="I178" s="7">
        <v>369800</v>
      </c>
      <c r="J178" s="29">
        <v>107</v>
      </c>
    </row>
    <row r="179" spans="2:10" x14ac:dyDescent="0.25">
      <c r="B179" s="2" t="s">
        <v>188</v>
      </c>
      <c r="C179" s="2" t="s">
        <v>13</v>
      </c>
      <c r="D179" s="29">
        <v>1</v>
      </c>
      <c r="E179" s="7">
        <v>1275</v>
      </c>
      <c r="F179" s="29">
        <v>21.13</v>
      </c>
      <c r="G179" s="29">
        <v>35.840000000000003</v>
      </c>
      <c r="H179" s="6">
        <v>0.69620000000000004</v>
      </c>
      <c r="I179" s="7">
        <v>316426</v>
      </c>
      <c r="J179" s="29">
        <v>80</v>
      </c>
    </row>
    <row r="180" spans="2:10" x14ac:dyDescent="0.25">
      <c r="B180" s="2" t="s">
        <v>189</v>
      </c>
      <c r="C180" s="2" t="s">
        <v>7</v>
      </c>
      <c r="D180" s="29">
        <v>1</v>
      </c>
      <c r="E180" s="7">
        <v>1690</v>
      </c>
      <c r="F180" s="29">
        <v>100</v>
      </c>
      <c r="G180" s="29">
        <v>102.499</v>
      </c>
      <c r="H180" s="6">
        <v>2.5000000000000001E-2</v>
      </c>
      <c r="I180" s="7">
        <v>680010</v>
      </c>
      <c r="J180" s="29">
        <v>17</v>
      </c>
    </row>
    <row r="181" spans="2:10" x14ac:dyDescent="0.25">
      <c r="B181" s="2" t="s">
        <v>190</v>
      </c>
      <c r="C181" s="2" t="s">
        <v>11</v>
      </c>
      <c r="D181" s="29">
        <v>1</v>
      </c>
      <c r="E181" s="7">
        <v>2895</v>
      </c>
      <c r="F181" s="29">
        <v>33.06</v>
      </c>
      <c r="G181" s="29">
        <v>43.44</v>
      </c>
      <c r="H181" s="6">
        <v>0.314</v>
      </c>
      <c r="I181" s="7">
        <v>2135622</v>
      </c>
      <c r="J181" s="7">
        <v>5979</v>
      </c>
    </row>
    <row r="182" spans="2:10" x14ac:dyDescent="0.25">
      <c r="B182" s="2" t="s">
        <v>191</v>
      </c>
      <c r="C182" s="2" t="s">
        <v>13</v>
      </c>
      <c r="D182" s="29">
        <v>0.99</v>
      </c>
      <c r="E182" s="7">
        <v>2986</v>
      </c>
      <c r="F182" s="29">
        <v>11.95</v>
      </c>
      <c r="G182" s="29">
        <v>9.44</v>
      </c>
      <c r="H182" s="6">
        <v>-0.21</v>
      </c>
      <c r="I182" s="7">
        <v>1710151</v>
      </c>
      <c r="J182" s="7">
        <v>1791</v>
      </c>
    </row>
    <row r="183" spans="2:10" x14ac:dyDescent="0.25">
      <c r="B183" s="2" t="s">
        <v>192</v>
      </c>
      <c r="C183" s="2" t="s">
        <v>13</v>
      </c>
      <c r="D183" s="29">
        <v>0.99</v>
      </c>
      <c r="E183" s="7">
        <v>1070</v>
      </c>
      <c r="F183" s="29">
        <v>24.1</v>
      </c>
      <c r="G183" s="29">
        <v>28.71</v>
      </c>
      <c r="H183" s="6">
        <v>0.1913</v>
      </c>
      <c r="I183" s="7">
        <v>220481</v>
      </c>
      <c r="J183" s="29">
        <v>30</v>
      </c>
    </row>
    <row r="184" spans="2:10" x14ac:dyDescent="0.25">
      <c r="B184" s="2" t="s">
        <v>193</v>
      </c>
      <c r="C184" s="2" t="s">
        <v>7</v>
      </c>
      <c r="D184" s="29">
        <v>0.99</v>
      </c>
      <c r="E184" s="7">
        <v>2279</v>
      </c>
      <c r="F184" s="29">
        <v>98.977999999999994</v>
      </c>
      <c r="G184" s="29">
        <v>113.399</v>
      </c>
      <c r="H184" s="6">
        <v>0.1457</v>
      </c>
      <c r="I184" s="7">
        <v>39459076</v>
      </c>
      <c r="J184" s="29">
        <v>67</v>
      </c>
    </row>
    <row r="185" spans="2:10" x14ac:dyDescent="0.25">
      <c r="B185" s="2" t="s">
        <v>194</v>
      </c>
      <c r="C185" s="2" t="s">
        <v>33</v>
      </c>
      <c r="D185" s="29">
        <v>0.99</v>
      </c>
      <c r="E185" s="7">
        <v>2206</v>
      </c>
      <c r="F185" s="29">
        <v>13.7</v>
      </c>
      <c r="G185" s="29">
        <v>14.03</v>
      </c>
      <c r="H185" s="6">
        <v>2.41E-2</v>
      </c>
      <c r="I185" s="7">
        <v>232900</v>
      </c>
      <c r="J185" s="29">
        <v>44</v>
      </c>
    </row>
    <row r="186" spans="2:10" x14ac:dyDescent="0.25">
      <c r="B186" s="2" t="s">
        <v>195</v>
      </c>
      <c r="C186" s="2" t="s">
        <v>13</v>
      </c>
      <c r="D186" s="29">
        <v>0.98</v>
      </c>
      <c r="E186" s="7">
        <v>2800</v>
      </c>
      <c r="F186" s="29">
        <v>137.35</v>
      </c>
      <c r="G186" s="29">
        <v>55.7</v>
      </c>
      <c r="H186" s="6">
        <v>-0.59450000000000003</v>
      </c>
      <c r="I186" s="7">
        <v>10748595</v>
      </c>
      <c r="J186" s="7">
        <v>42191</v>
      </c>
    </row>
    <row r="187" spans="2:10" x14ac:dyDescent="0.25">
      <c r="B187" s="2" t="s">
        <v>196</v>
      </c>
      <c r="C187" s="2" t="s">
        <v>13</v>
      </c>
      <c r="D187" s="29">
        <v>0.98</v>
      </c>
      <c r="E187" s="29">
        <v>397</v>
      </c>
      <c r="F187" s="29">
        <v>74.3</v>
      </c>
      <c r="G187" s="29">
        <v>91.87</v>
      </c>
      <c r="H187" s="6">
        <v>0.23649999999999999</v>
      </c>
      <c r="I187" s="7">
        <v>88718</v>
      </c>
      <c r="J187" s="29">
        <v>17</v>
      </c>
    </row>
    <row r="188" spans="2:10" x14ac:dyDescent="0.25">
      <c r="B188" s="2" t="s">
        <v>197</v>
      </c>
      <c r="C188" s="2" t="s">
        <v>33</v>
      </c>
      <c r="D188" s="29">
        <v>0.98</v>
      </c>
      <c r="E188" s="7">
        <v>1981</v>
      </c>
      <c r="F188" s="29">
        <v>0.26</v>
      </c>
      <c r="G188" s="29">
        <v>0.308</v>
      </c>
      <c r="H188" s="6">
        <v>0.18629999999999999</v>
      </c>
      <c r="I188" s="7">
        <v>261818</v>
      </c>
      <c r="J188" s="29">
        <v>195</v>
      </c>
    </row>
    <row r="189" spans="2:10" x14ac:dyDescent="0.25">
      <c r="B189" s="2" t="s">
        <v>198</v>
      </c>
      <c r="C189" s="2" t="s">
        <v>11</v>
      </c>
      <c r="D189" s="29">
        <v>0.98</v>
      </c>
      <c r="E189" s="7">
        <v>2529</v>
      </c>
      <c r="F189" s="29">
        <v>31.08</v>
      </c>
      <c r="G189" s="29">
        <v>43.5</v>
      </c>
      <c r="H189" s="6">
        <v>0.39960000000000001</v>
      </c>
      <c r="I189" s="7">
        <v>4350933</v>
      </c>
      <c r="J189" s="7">
        <v>5246</v>
      </c>
    </row>
    <row r="190" spans="2:10" x14ac:dyDescent="0.25">
      <c r="B190" s="2" t="s">
        <v>199</v>
      </c>
      <c r="C190" s="2" t="s">
        <v>41</v>
      </c>
      <c r="D190" s="29">
        <v>0.97</v>
      </c>
      <c r="E190" s="7">
        <v>1805</v>
      </c>
      <c r="F190" s="29">
        <v>7.726</v>
      </c>
      <c r="G190" s="29">
        <v>6.33</v>
      </c>
      <c r="H190" s="6">
        <v>-0.1807</v>
      </c>
      <c r="I190" s="7">
        <v>967515</v>
      </c>
      <c r="J190" s="7">
        <v>1120</v>
      </c>
    </row>
    <row r="191" spans="2:10" x14ac:dyDescent="0.25">
      <c r="B191" s="2" t="s">
        <v>200</v>
      </c>
      <c r="C191" s="2" t="s">
        <v>201</v>
      </c>
      <c r="D191" s="29">
        <v>0.97</v>
      </c>
      <c r="E191" s="29">
        <v>657</v>
      </c>
      <c r="F191" s="29">
        <v>28.72</v>
      </c>
      <c r="G191" s="29">
        <v>26.9</v>
      </c>
      <c r="H191" s="6">
        <v>-6.3399999999999998E-2</v>
      </c>
      <c r="I191" s="7">
        <v>510217</v>
      </c>
      <c r="J191" s="7">
        <v>11655</v>
      </c>
    </row>
    <row r="192" spans="2:10" x14ac:dyDescent="0.25">
      <c r="B192" s="2" t="s">
        <v>202</v>
      </c>
      <c r="C192" s="2" t="s">
        <v>203</v>
      </c>
      <c r="D192" s="29">
        <v>0.97</v>
      </c>
      <c r="E192" s="29">
        <v>831</v>
      </c>
      <c r="F192" s="29">
        <v>1.79</v>
      </c>
      <c r="G192" s="29">
        <v>1.76</v>
      </c>
      <c r="H192" s="6">
        <v>-1.6799999999999999E-2</v>
      </c>
      <c r="I192" s="7">
        <v>271706</v>
      </c>
      <c r="J192" s="29">
        <v>83</v>
      </c>
    </row>
    <row r="193" spans="2:10" x14ac:dyDescent="0.25">
      <c r="B193" s="2" t="s">
        <v>204</v>
      </c>
      <c r="C193" s="2" t="s">
        <v>9</v>
      </c>
      <c r="D193" s="29">
        <v>0.97</v>
      </c>
      <c r="E193" s="7">
        <v>1963</v>
      </c>
      <c r="F193" s="29">
        <v>17.899999999999999</v>
      </c>
      <c r="G193" s="29">
        <v>24.3</v>
      </c>
      <c r="H193" s="6">
        <v>0.35749999999999998</v>
      </c>
      <c r="I193" s="7">
        <v>92173</v>
      </c>
      <c r="J193" s="29">
        <v>38</v>
      </c>
    </row>
    <row r="194" spans="2:10" x14ac:dyDescent="0.25">
      <c r="B194" s="2" t="s">
        <v>205</v>
      </c>
      <c r="C194" s="2" t="s">
        <v>44</v>
      </c>
      <c r="D194" s="29">
        <v>0.97</v>
      </c>
      <c r="E194" s="7">
        <v>1595</v>
      </c>
      <c r="F194" s="29">
        <v>16.670000000000002</v>
      </c>
      <c r="G194" s="29">
        <v>15.865</v>
      </c>
      <c r="H194" s="6">
        <v>-4.8300000000000003E-2</v>
      </c>
      <c r="I194" s="7">
        <v>832127</v>
      </c>
      <c r="J194" s="29">
        <v>857</v>
      </c>
    </row>
    <row r="195" spans="2:10" x14ac:dyDescent="0.25">
      <c r="B195" s="2" t="s">
        <v>206</v>
      </c>
      <c r="C195" s="2" t="s">
        <v>203</v>
      </c>
      <c r="D195" s="29">
        <v>0.97</v>
      </c>
      <c r="E195" s="29">
        <v>205</v>
      </c>
      <c r="F195" s="29">
        <v>1.28</v>
      </c>
      <c r="G195" s="29">
        <v>2.92</v>
      </c>
      <c r="H195" s="6">
        <v>1.2813000000000001</v>
      </c>
      <c r="I195" s="7">
        <v>48640</v>
      </c>
      <c r="J195" s="29">
        <v>14</v>
      </c>
    </row>
    <row r="196" spans="2:10" x14ac:dyDescent="0.25">
      <c r="B196" s="2" t="s">
        <v>207</v>
      </c>
      <c r="C196" s="2" t="s">
        <v>33</v>
      </c>
      <c r="D196" s="29">
        <v>0.96</v>
      </c>
      <c r="E196" s="7">
        <v>1173</v>
      </c>
      <c r="F196" s="29">
        <v>2.5</v>
      </c>
      <c r="G196" s="29">
        <v>2.5219999999999998</v>
      </c>
      <c r="H196" s="6">
        <v>8.8000000000000005E-3</v>
      </c>
      <c r="I196" s="7">
        <v>276660</v>
      </c>
      <c r="J196" s="29">
        <v>15</v>
      </c>
    </row>
    <row r="197" spans="2:10" x14ac:dyDescent="0.25">
      <c r="B197" s="2" t="s">
        <v>208</v>
      </c>
      <c r="C197" s="2" t="s">
        <v>33</v>
      </c>
      <c r="D197" s="29">
        <v>0.96</v>
      </c>
      <c r="E197" s="29">
        <v>147</v>
      </c>
      <c r="F197" s="29">
        <v>40.29</v>
      </c>
      <c r="G197" s="29">
        <v>42.08</v>
      </c>
      <c r="H197" s="6">
        <v>4.4400000000000002E-2</v>
      </c>
      <c r="I197" s="7">
        <v>8958325</v>
      </c>
      <c r="J197" s="7">
        <v>17400</v>
      </c>
    </row>
    <row r="198" spans="2:10" x14ac:dyDescent="0.25">
      <c r="B198" s="2" t="s">
        <v>209</v>
      </c>
      <c r="C198" s="2" t="s">
        <v>9</v>
      </c>
      <c r="D198" s="29">
        <v>0.96</v>
      </c>
      <c r="E198" s="7">
        <v>2772</v>
      </c>
      <c r="F198" s="29">
        <v>48.98</v>
      </c>
      <c r="G198" s="29">
        <v>65.849999999999994</v>
      </c>
      <c r="H198" s="6">
        <v>0.34439999999999998</v>
      </c>
      <c r="I198" s="7">
        <v>1961838</v>
      </c>
      <c r="J198" s="7">
        <v>1699</v>
      </c>
    </row>
    <row r="199" spans="2:10" x14ac:dyDescent="0.25">
      <c r="B199" s="2" t="s">
        <v>210</v>
      </c>
      <c r="C199" s="2" t="s">
        <v>7</v>
      </c>
      <c r="D199" s="29">
        <v>0.96</v>
      </c>
      <c r="E199" s="7">
        <v>2993</v>
      </c>
      <c r="F199" s="29">
        <v>42.834000000000003</v>
      </c>
      <c r="G199" s="29">
        <v>51.182000000000002</v>
      </c>
      <c r="H199" s="6">
        <v>0.19489999999999999</v>
      </c>
      <c r="I199" s="7">
        <v>1047313</v>
      </c>
      <c r="J199" s="29">
        <v>25</v>
      </c>
    </row>
    <row r="200" spans="2:10" x14ac:dyDescent="0.25">
      <c r="B200" s="2" t="s">
        <v>211</v>
      </c>
      <c r="C200" s="2" t="s">
        <v>13</v>
      </c>
      <c r="D200" s="29">
        <v>0.95</v>
      </c>
      <c r="E200" s="7">
        <v>1145</v>
      </c>
      <c r="F200" s="29">
        <v>3.99</v>
      </c>
      <c r="G200" s="29">
        <v>2.0499999999999998</v>
      </c>
      <c r="H200" s="6">
        <v>-0.48620000000000002</v>
      </c>
      <c r="I200" s="7">
        <v>259700</v>
      </c>
      <c r="J200" s="29">
        <v>399</v>
      </c>
    </row>
    <row r="201" spans="2:10" x14ac:dyDescent="0.25">
      <c r="B201" s="2" t="s">
        <v>212</v>
      </c>
      <c r="C201" s="2" t="s">
        <v>13</v>
      </c>
      <c r="D201" s="29">
        <v>0.95</v>
      </c>
      <c r="E201" s="7">
        <v>1268</v>
      </c>
      <c r="F201" s="29">
        <v>35.799999999999997</v>
      </c>
      <c r="G201" s="29">
        <v>37.869999999999997</v>
      </c>
      <c r="H201" s="6">
        <v>5.7799999999999997E-2</v>
      </c>
      <c r="I201" s="7">
        <v>4466736</v>
      </c>
      <c r="J201" s="7">
        <v>16741</v>
      </c>
    </row>
    <row r="202" spans="2:10" x14ac:dyDescent="0.25">
      <c r="B202" s="2" t="s">
        <v>213</v>
      </c>
      <c r="C202" s="2" t="s">
        <v>41</v>
      </c>
      <c r="D202" s="29">
        <v>0.95</v>
      </c>
      <c r="E202" s="29">
        <v>521</v>
      </c>
      <c r="F202" s="29">
        <v>0.16600000000000001</v>
      </c>
      <c r="G202" s="29">
        <v>0.128</v>
      </c>
      <c r="H202" s="6">
        <v>-0.22889999999999999</v>
      </c>
      <c r="I202" s="7">
        <v>230167</v>
      </c>
      <c r="J202" s="29">
        <v>80</v>
      </c>
    </row>
    <row r="203" spans="2:10" x14ac:dyDescent="0.25">
      <c r="B203" s="2" t="s">
        <v>214</v>
      </c>
      <c r="C203" s="2" t="s">
        <v>33</v>
      </c>
      <c r="D203" s="29">
        <v>0.95</v>
      </c>
      <c r="E203" s="29">
        <v>926</v>
      </c>
      <c r="F203" s="29">
        <v>0.5</v>
      </c>
      <c r="G203" s="29">
        <v>0.76900000000000002</v>
      </c>
      <c r="H203" s="6">
        <v>0.5383</v>
      </c>
      <c r="I203" s="7">
        <v>67435</v>
      </c>
      <c r="J203" s="29">
        <v>81</v>
      </c>
    </row>
    <row r="204" spans="2:10" x14ac:dyDescent="0.25">
      <c r="B204" s="2" t="s">
        <v>215</v>
      </c>
      <c r="C204" s="2" t="s">
        <v>44</v>
      </c>
      <c r="D204" s="29">
        <v>0.95</v>
      </c>
      <c r="E204" s="7">
        <v>1835</v>
      </c>
      <c r="F204" s="29">
        <v>16.600000000000001</v>
      </c>
      <c r="G204" s="29">
        <v>12.6</v>
      </c>
      <c r="H204" s="6">
        <v>-0.24099999999999999</v>
      </c>
      <c r="I204" s="7">
        <v>2370565</v>
      </c>
      <c r="J204" s="7">
        <v>5772</v>
      </c>
    </row>
    <row r="205" spans="2:10" x14ac:dyDescent="0.25">
      <c r="B205" s="2" t="s">
        <v>216</v>
      </c>
      <c r="C205" s="2" t="s">
        <v>13</v>
      </c>
      <c r="D205" s="29">
        <v>0.95</v>
      </c>
      <c r="E205" s="7">
        <v>2725</v>
      </c>
      <c r="F205" s="29">
        <v>151.80000000000001</v>
      </c>
      <c r="G205" s="29">
        <v>214.15</v>
      </c>
      <c r="H205" s="6">
        <v>0.41070000000000001</v>
      </c>
      <c r="I205" s="7">
        <v>19165012</v>
      </c>
      <c r="J205" s="7">
        <v>41973</v>
      </c>
    </row>
    <row r="206" spans="2:10" x14ac:dyDescent="0.25">
      <c r="B206" s="2" t="s">
        <v>217</v>
      </c>
      <c r="C206" s="2" t="s">
        <v>11</v>
      </c>
      <c r="D206" s="29">
        <v>0.94</v>
      </c>
      <c r="E206" s="29">
        <v>621</v>
      </c>
      <c r="F206" s="29">
        <v>2.91</v>
      </c>
      <c r="G206" s="29">
        <v>2.93</v>
      </c>
      <c r="H206" s="6">
        <v>6.8999999999999999E-3</v>
      </c>
      <c r="I206" s="7">
        <v>62869</v>
      </c>
      <c r="J206" s="29">
        <v>55</v>
      </c>
    </row>
    <row r="207" spans="2:10" x14ac:dyDescent="0.25">
      <c r="B207" s="2" t="s">
        <v>218</v>
      </c>
      <c r="C207" s="2" t="s">
        <v>9</v>
      </c>
      <c r="D207" s="29">
        <v>0.94</v>
      </c>
      <c r="E207" s="7">
        <v>1918</v>
      </c>
      <c r="F207" s="29">
        <v>22.41</v>
      </c>
      <c r="G207" s="29">
        <v>22.905000000000001</v>
      </c>
      <c r="H207" s="6">
        <v>2.2100000000000002E-2</v>
      </c>
      <c r="I207" s="7">
        <v>4482021</v>
      </c>
      <c r="J207" s="7">
        <v>6426</v>
      </c>
    </row>
    <row r="208" spans="2:10" x14ac:dyDescent="0.25">
      <c r="B208" s="2" t="s">
        <v>219</v>
      </c>
      <c r="C208" s="2" t="s">
        <v>33</v>
      </c>
      <c r="D208" s="29">
        <v>0.94</v>
      </c>
      <c r="E208" s="7">
        <v>1069</v>
      </c>
      <c r="F208" s="29">
        <v>6.38</v>
      </c>
      <c r="G208" s="29">
        <v>5.76</v>
      </c>
      <c r="H208" s="6">
        <v>-9.7199999999999995E-2</v>
      </c>
      <c r="I208" s="7">
        <v>32621</v>
      </c>
      <c r="J208" s="29">
        <v>112</v>
      </c>
    </row>
    <row r="209" spans="2:10" x14ac:dyDescent="0.25">
      <c r="B209" s="2" t="s">
        <v>220</v>
      </c>
      <c r="C209" s="2" t="s">
        <v>7</v>
      </c>
      <c r="D209" s="29">
        <v>0.94</v>
      </c>
      <c r="E209" s="29">
        <v>40</v>
      </c>
      <c r="F209" s="29">
        <v>1.8160000000000001</v>
      </c>
      <c r="G209" s="29">
        <v>1.9510000000000001</v>
      </c>
      <c r="H209" s="6">
        <v>7.4300000000000005E-2</v>
      </c>
      <c r="I209" s="7">
        <v>20206</v>
      </c>
      <c r="J209" s="29">
        <v>33</v>
      </c>
    </row>
    <row r="210" spans="2:10" x14ac:dyDescent="0.25">
      <c r="B210" s="2" t="s">
        <v>221</v>
      </c>
      <c r="C210" s="2" t="s">
        <v>7</v>
      </c>
      <c r="D210" s="29">
        <v>0.94</v>
      </c>
      <c r="E210" s="7">
        <v>2822</v>
      </c>
      <c r="F210" s="29">
        <v>47.924999999999997</v>
      </c>
      <c r="G210" s="29">
        <v>53.29</v>
      </c>
      <c r="H210" s="6">
        <v>0.1119</v>
      </c>
      <c r="I210" s="7">
        <v>7404413</v>
      </c>
      <c r="J210" s="7">
        <v>14633</v>
      </c>
    </row>
    <row r="211" spans="2:10" x14ac:dyDescent="0.25">
      <c r="B211" s="2" t="s">
        <v>222</v>
      </c>
      <c r="C211" s="2" t="s">
        <v>13</v>
      </c>
      <c r="D211" s="29">
        <v>0.93</v>
      </c>
      <c r="E211" s="7">
        <v>1792</v>
      </c>
      <c r="F211" s="29">
        <v>11.73</v>
      </c>
      <c r="G211" s="29">
        <v>17.62</v>
      </c>
      <c r="H211" s="6">
        <v>0.50209999999999999</v>
      </c>
      <c r="I211" s="7">
        <v>360493</v>
      </c>
      <c r="J211" s="29">
        <v>110</v>
      </c>
    </row>
    <row r="212" spans="2:10" x14ac:dyDescent="0.25">
      <c r="B212" s="2" t="s">
        <v>223</v>
      </c>
      <c r="C212" s="2" t="s">
        <v>201</v>
      </c>
      <c r="D212" s="29">
        <v>0.93</v>
      </c>
      <c r="E212" s="7">
        <v>1331</v>
      </c>
      <c r="F212" s="29">
        <v>1.7709999999999999</v>
      </c>
      <c r="G212" s="29">
        <v>2.3650000000000002</v>
      </c>
      <c r="H212" s="6">
        <v>0.33539999999999998</v>
      </c>
      <c r="I212" s="7">
        <v>258893</v>
      </c>
      <c r="J212" s="29">
        <v>14</v>
      </c>
    </row>
    <row r="213" spans="2:10" x14ac:dyDescent="0.25">
      <c r="B213" s="2" t="s">
        <v>224</v>
      </c>
      <c r="C213" s="2" t="s">
        <v>44</v>
      </c>
      <c r="D213" s="29">
        <v>0.93</v>
      </c>
      <c r="E213" s="7">
        <v>2356</v>
      </c>
      <c r="F213" s="29">
        <v>36.799999999999997</v>
      </c>
      <c r="G213" s="29">
        <v>54.54</v>
      </c>
      <c r="H213" s="6">
        <v>0.48209999999999997</v>
      </c>
      <c r="I213" s="7">
        <v>1280125</v>
      </c>
      <c r="J213" s="29">
        <v>46</v>
      </c>
    </row>
    <row r="214" spans="2:10" x14ac:dyDescent="0.25">
      <c r="B214" s="2" t="s">
        <v>225</v>
      </c>
      <c r="C214" s="2" t="s">
        <v>13</v>
      </c>
      <c r="D214" s="29">
        <v>0.93</v>
      </c>
      <c r="E214" s="29">
        <v>883</v>
      </c>
      <c r="F214" s="29">
        <v>20.89</v>
      </c>
      <c r="G214" s="29">
        <v>30.774999999999999</v>
      </c>
      <c r="H214" s="6">
        <v>0.47320000000000001</v>
      </c>
      <c r="I214" s="7">
        <v>946016</v>
      </c>
      <c r="J214" s="29">
        <v>973</v>
      </c>
    </row>
    <row r="215" spans="2:10" x14ac:dyDescent="0.25">
      <c r="B215" s="2" t="s">
        <v>226</v>
      </c>
      <c r="C215" s="2" t="s">
        <v>7</v>
      </c>
      <c r="D215" s="29">
        <v>0.93</v>
      </c>
      <c r="E215" s="7">
        <v>2476</v>
      </c>
      <c r="F215" s="29">
        <v>107.86</v>
      </c>
      <c r="G215" s="29">
        <v>97.55</v>
      </c>
      <c r="H215" s="6">
        <v>-9.5600000000000004E-2</v>
      </c>
      <c r="I215" s="7">
        <v>1087579</v>
      </c>
      <c r="J215" s="29">
        <v>56</v>
      </c>
    </row>
    <row r="216" spans="2:10" x14ac:dyDescent="0.25">
      <c r="B216" s="2" t="s">
        <v>227</v>
      </c>
      <c r="C216" s="2" t="s">
        <v>44</v>
      </c>
      <c r="D216" s="29">
        <v>0.93</v>
      </c>
      <c r="E216" s="7">
        <v>1080</v>
      </c>
      <c r="F216" s="29">
        <v>3.5</v>
      </c>
      <c r="G216" s="29">
        <v>4.1619999999999999</v>
      </c>
      <c r="H216" s="6">
        <v>0.18909999999999999</v>
      </c>
      <c r="I216" s="7">
        <v>1545600</v>
      </c>
      <c r="J216" s="7">
        <v>12088</v>
      </c>
    </row>
    <row r="217" spans="2:10" x14ac:dyDescent="0.25">
      <c r="B217" s="2" t="s">
        <v>228</v>
      </c>
      <c r="C217" s="2" t="s">
        <v>9</v>
      </c>
      <c r="D217" s="29">
        <v>0.92</v>
      </c>
      <c r="E217" s="7">
        <v>2662</v>
      </c>
      <c r="F217" s="29">
        <v>30.1</v>
      </c>
      <c r="G217" s="29">
        <v>36</v>
      </c>
      <c r="H217" s="6">
        <v>0.19600000000000001</v>
      </c>
      <c r="I217" s="7">
        <v>559201</v>
      </c>
      <c r="J217" s="29">
        <v>388</v>
      </c>
    </row>
    <row r="218" spans="2:10" x14ac:dyDescent="0.25">
      <c r="B218" s="2" t="s">
        <v>229</v>
      </c>
      <c r="C218" s="2" t="s">
        <v>33</v>
      </c>
      <c r="D218" s="29">
        <v>0.92</v>
      </c>
      <c r="E218" s="7">
        <v>1967</v>
      </c>
      <c r="F218" s="29">
        <v>0.51500000000000001</v>
      </c>
      <c r="G218" s="29">
        <v>0.628</v>
      </c>
      <c r="H218" s="6">
        <v>0.21940000000000001</v>
      </c>
      <c r="I218" s="7">
        <v>34886</v>
      </c>
      <c r="J218" s="29">
        <v>18</v>
      </c>
    </row>
    <row r="219" spans="2:10" x14ac:dyDescent="0.25">
      <c r="B219" s="2" t="s">
        <v>230</v>
      </c>
      <c r="C219" s="2" t="s">
        <v>13</v>
      </c>
      <c r="D219" s="29">
        <v>0.92</v>
      </c>
      <c r="E219" s="7">
        <v>2533</v>
      </c>
      <c r="F219" s="29">
        <v>139.19999999999999</v>
      </c>
      <c r="G219" s="29">
        <v>179.7</v>
      </c>
      <c r="H219" s="6">
        <v>0.29089999999999999</v>
      </c>
      <c r="I219" s="7">
        <v>69978024</v>
      </c>
      <c r="J219" s="7">
        <v>127828</v>
      </c>
    </row>
    <row r="220" spans="2:10" x14ac:dyDescent="0.25">
      <c r="B220" s="2" t="s">
        <v>231</v>
      </c>
      <c r="C220" s="2" t="s">
        <v>13</v>
      </c>
      <c r="D220" s="29">
        <v>0.91</v>
      </c>
      <c r="E220" s="29">
        <v>58</v>
      </c>
      <c r="F220" s="29">
        <v>6.37</v>
      </c>
      <c r="G220" s="29">
        <v>7.35</v>
      </c>
      <c r="H220" s="6">
        <v>0.15379999999999999</v>
      </c>
      <c r="I220" s="7">
        <v>232605</v>
      </c>
      <c r="J220" s="29">
        <v>48</v>
      </c>
    </row>
    <row r="221" spans="2:10" x14ac:dyDescent="0.25">
      <c r="B221" s="2" t="s">
        <v>232</v>
      </c>
      <c r="C221" s="2" t="s">
        <v>13</v>
      </c>
      <c r="D221" s="29">
        <v>0.91</v>
      </c>
      <c r="E221" s="7">
        <v>1123</v>
      </c>
      <c r="F221" s="29">
        <v>59.55</v>
      </c>
      <c r="G221" s="29">
        <v>66.44</v>
      </c>
      <c r="H221" s="6">
        <v>0.1157</v>
      </c>
      <c r="I221" s="7">
        <v>12396029</v>
      </c>
      <c r="J221" s="7">
        <v>48025</v>
      </c>
    </row>
    <row r="222" spans="2:10" x14ac:dyDescent="0.25">
      <c r="B222" s="2" t="s">
        <v>233</v>
      </c>
      <c r="C222" s="2" t="s">
        <v>11</v>
      </c>
      <c r="D222" s="29">
        <v>0.9</v>
      </c>
      <c r="E222" s="29">
        <v>149</v>
      </c>
      <c r="F222" s="29">
        <v>0.10199999999999999</v>
      </c>
      <c r="G222" s="29">
        <v>0.10199999999999999</v>
      </c>
      <c r="H222" s="6">
        <v>1</v>
      </c>
      <c r="I222" s="7">
        <v>12508</v>
      </c>
      <c r="J222" s="29">
        <v>11</v>
      </c>
    </row>
    <row r="223" spans="2:10" x14ac:dyDescent="0.25">
      <c r="B223" s="2" t="s">
        <v>234</v>
      </c>
      <c r="C223" s="2" t="s">
        <v>13</v>
      </c>
      <c r="D223" s="29">
        <v>0.9</v>
      </c>
      <c r="E223" s="29">
        <v>744</v>
      </c>
      <c r="F223" s="29">
        <v>15.475</v>
      </c>
      <c r="G223" s="29">
        <v>17.824999999999999</v>
      </c>
      <c r="H223" s="6">
        <v>0.15190000000000001</v>
      </c>
      <c r="I223" s="7">
        <v>1954636</v>
      </c>
      <c r="J223" s="7">
        <v>1887</v>
      </c>
    </row>
    <row r="224" spans="2:10" x14ac:dyDescent="0.25">
      <c r="B224" s="2" t="s">
        <v>235</v>
      </c>
      <c r="C224" s="2" t="s">
        <v>44</v>
      </c>
      <c r="D224" s="29">
        <v>0.9</v>
      </c>
      <c r="E224" s="29">
        <v>745</v>
      </c>
      <c r="F224" s="29">
        <v>87.18</v>
      </c>
      <c r="G224" s="29">
        <v>86.88</v>
      </c>
      <c r="H224" s="6">
        <v>-3.3999999999999998E-3</v>
      </c>
      <c r="I224" s="7">
        <v>36069462</v>
      </c>
      <c r="J224" s="7">
        <v>242228</v>
      </c>
    </row>
    <row r="225" spans="2:10" x14ac:dyDescent="0.25">
      <c r="B225" s="2" t="s">
        <v>236</v>
      </c>
      <c r="C225" s="2" t="s">
        <v>11</v>
      </c>
      <c r="D225" s="29">
        <v>0.9</v>
      </c>
      <c r="E225" s="7">
        <v>1863</v>
      </c>
      <c r="F225" s="29">
        <v>8.0399999999999991</v>
      </c>
      <c r="G225" s="29">
        <v>7.73</v>
      </c>
      <c r="H225" s="6">
        <v>-3.8600000000000002E-2</v>
      </c>
      <c r="I225" s="7">
        <v>86380</v>
      </c>
      <c r="J225" s="29">
        <v>10</v>
      </c>
    </row>
    <row r="226" spans="2:10" x14ac:dyDescent="0.25">
      <c r="B226" s="2" t="s">
        <v>237</v>
      </c>
      <c r="C226" s="2" t="s">
        <v>13</v>
      </c>
      <c r="D226" s="29">
        <v>0.89</v>
      </c>
      <c r="E226" s="7">
        <v>1308</v>
      </c>
      <c r="F226" s="29">
        <v>153.15</v>
      </c>
      <c r="G226" s="29">
        <v>200.65</v>
      </c>
      <c r="H226" s="6">
        <v>0.31019999999999998</v>
      </c>
      <c r="I226" s="7">
        <v>27430352</v>
      </c>
      <c r="J226" s="7">
        <v>15002</v>
      </c>
    </row>
    <row r="227" spans="2:10" x14ac:dyDescent="0.25">
      <c r="B227" s="2" t="s">
        <v>238</v>
      </c>
      <c r="C227" s="2" t="s">
        <v>13</v>
      </c>
      <c r="D227" s="29">
        <v>0.89</v>
      </c>
      <c r="E227" s="7">
        <v>2457</v>
      </c>
      <c r="F227" s="29">
        <v>18.065000000000001</v>
      </c>
      <c r="G227" s="29">
        <v>18.645</v>
      </c>
      <c r="H227" s="6">
        <v>3.2099999999999997E-2</v>
      </c>
      <c r="I227" s="7">
        <v>7896104</v>
      </c>
      <c r="J227" s="7">
        <v>13922</v>
      </c>
    </row>
    <row r="228" spans="2:10" x14ac:dyDescent="0.25">
      <c r="B228" s="2" t="s">
        <v>239</v>
      </c>
      <c r="C228" s="2" t="s">
        <v>33</v>
      </c>
      <c r="D228" s="29">
        <v>0.88</v>
      </c>
      <c r="E228" s="7">
        <v>2899</v>
      </c>
      <c r="F228" s="29">
        <v>20.329999999999998</v>
      </c>
      <c r="G228" s="29">
        <v>16.54</v>
      </c>
      <c r="H228" s="6">
        <v>-0.18640000000000001</v>
      </c>
      <c r="I228" s="7">
        <v>212566</v>
      </c>
      <c r="J228" s="29">
        <v>109</v>
      </c>
    </row>
    <row r="229" spans="2:10" x14ac:dyDescent="0.25">
      <c r="B229" s="2" t="s">
        <v>240</v>
      </c>
      <c r="C229" s="2" t="s">
        <v>201</v>
      </c>
      <c r="D229" s="29">
        <v>0.88</v>
      </c>
      <c r="E229" s="7">
        <v>1611</v>
      </c>
      <c r="F229" s="29">
        <v>12.15</v>
      </c>
      <c r="G229" s="29">
        <v>13.71</v>
      </c>
      <c r="H229" s="6">
        <v>0.12839999999999999</v>
      </c>
      <c r="I229" s="7">
        <v>551138</v>
      </c>
      <c r="J229" s="29">
        <v>41</v>
      </c>
    </row>
    <row r="230" spans="2:10" x14ac:dyDescent="0.25">
      <c r="B230" s="2" t="s">
        <v>241</v>
      </c>
      <c r="C230" s="2" t="s">
        <v>7</v>
      </c>
      <c r="D230" s="29">
        <v>0.88</v>
      </c>
      <c r="E230" s="7">
        <v>1273</v>
      </c>
      <c r="F230" s="29">
        <v>71.87</v>
      </c>
      <c r="G230" s="29">
        <v>73.290000000000006</v>
      </c>
      <c r="H230" s="6">
        <v>1.9800000000000002E-2</v>
      </c>
      <c r="I230" s="7">
        <v>373597</v>
      </c>
      <c r="J230" s="29">
        <v>423</v>
      </c>
    </row>
    <row r="231" spans="2:10" x14ac:dyDescent="0.25">
      <c r="B231" s="2" t="s">
        <v>242</v>
      </c>
      <c r="C231" s="2" t="s">
        <v>13</v>
      </c>
      <c r="D231" s="29">
        <v>0.86</v>
      </c>
      <c r="E231" s="29">
        <v>777</v>
      </c>
      <c r="F231" s="29">
        <v>74.290000000000006</v>
      </c>
      <c r="G231" s="29">
        <v>89.75</v>
      </c>
      <c r="H231" s="6">
        <v>0.20810000000000001</v>
      </c>
      <c r="I231" s="7">
        <v>1369241</v>
      </c>
      <c r="J231" s="29">
        <v>364</v>
      </c>
    </row>
    <row r="232" spans="2:10" x14ac:dyDescent="0.25">
      <c r="B232" s="2" t="s">
        <v>243</v>
      </c>
      <c r="C232" s="2" t="s">
        <v>33</v>
      </c>
      <c r="D232" s="29">
        <v>0.86</v>
      </c>
      <c r="E232" s="7">
        <v>1322</v>
      </c>
      <c r="F232" s="29">
        <v>2.04</v>
      </c>
      <c r="G232" s="29">
        <v>2.5760000000000001</v>
      </c>
      <c r="H232" s="6">
        <v>0.26269999999999999</v>
      </c>
      <c r="I232" s="7">
        <v>234983</v>
      </c>
      <c r="J232" s="29">
        <v>513</v>
      </c>
    </row>
    <row r="233" spans="2:10" x14ac:dyDescent="0.25">
      <c r="B233" s="2" t="s">
        <v>244</v>
      </c>
      <c r="C233" s="2" t="s">
        <v>7</v>
      </c>
      <c r="D233" s="29">
        <v>0.86</v>
      </c>
      <c r="E233" s="7">
        <v>2495</v>
      </c>
      <c r="F233" s="29">
        <v>29.742999999999999</v>
      </c>
      <c r="G233" s="29">
        <v>28.667000000000002</v>
      </c>
      <c r="H233" s="6">
        <v>-3.6200000000000003E-2</v>
      </c>
      <c r="I233" s="7">
        <v>13860238</v>
      </c>
      <c r="J233" s="29">
        <v>55</v>
      </c>
    </row>
    <row r="234" spans="2:10" x14ac:dyDescent="0.25">
      <c r="B234" s="2" t="s">
        <v>245</v>
      </c>
      <c r="C234" s="2" t="s">
        <v>7</v>
      </c>
      <c r="D234" s="29">
        <v>0.86</v>
      </c>
      <c r="E234" s="7">
        <v>1023</v>
      </c>
      <c r="F234" s="29">
        <v>2.1389999999999998</v>
      </c>
      <c r="G234" s="29">
        <v>6.2510000000000003</v>
      </c>
      <c r="H234" s="6">
        <v>1.9224000000000001</v>
      </c>
      <c r="I234" s="7">
        <v>13229</v>
      </c>
      <c r="J234" s="29">
        <v>10</v>
      </c>
    </row>
    <row r="235" spans="2:10" x14ac:dyDescent="0.25">
      <c r="B235" s="2" t="s">
        <v>246</v>
      </c>
      <c r="C235" s="2" t="s">
        <v>13</v>
      </c>
      <c r="D235" s="29">
        <v>0.86</v>
      </c>
      <c r="E235" s="7">
        <v>2018</v>
      </c>
      <c r="F235" s="29">
        <v>15.99</v>
      </c>
      <c r="G235" s="29">
        <v>17.010000000000002</v>
      </c>
      <c r="H235" s="6">
        <v>6.3799999999999996E-2</v>
      </c>
      <c r="I235" s="7">
        <v>128047</v>
      </c>
      <c r="J235" s="29">
        <v>99</v>
      </c>
    </row>
    <row r="236" spans="2:10" x14ac:dyDescent="0.25">
      <c r="B236" s="2" t="s">
        <v>247</v>
      </c>
      <c r="C236" s="2" t="s">
        <v>24</v>
      </c>
      <c r="D236" s="29">
        <v>0.85</v>
      </c>
      <c r="E236" s="7">
        <v>1915</v>
      </c>
      <c r="F236" s="29">
        <v>16.68</v>
      </c>
      <c r="G236" s="29">
        <v>19.75</v>
      </c>
      <c r="H236" s="6">
        <v>0.18410000000000001</v>
      </c>
      <c r="I236" s="7">
        <v>1108365</v>
      </c>
      <c r="J236" s="7">
        <v>1101</v>
      </c>
    </row>
    <row r="237" spans="2:10" x14ac:dyDescent="0.25">
      <c r="B237" s="2" t="s">
        <v>248</v>
      </c>
      <c r="C237" s="2" t="s">
        <v>44</v>
      </c>
      <c r="D237" s="29">
        <v>0.85</v>
      </c>
      <c r="E237" s="7">
        <v>2832</v>
      </c>
      <c r="F237" s="29">
        <v>37.115000000000002</v>
      </c>
      <c r="G237" s="29">
        <v>33.36</v>
      </c>
      <c r="H237" s="6">
        <v>-0.1012</v>
      </c>
      <c r="I237" s="7">
        <v>4639299</v>
      </c>
      <c r="J237" s="7">
        <v>13536</v>
      </c>
    </row>
    <row r="238" spans="2:10" x14ac:dyDescent="0.25">
      <c r="B238" s="2" t="s">
        <v>249</v>
      </c>
      <c r="C238" s="2" t="s">
        <v>41</v>
      </c>
      <c r="D238" s="29">
        <v>0.85</v>
      </c>
      <c r="E238" s="7">
        <v>2721</v>
      </c>
      <c r="F238" s="29">
        <v>44.53</v>
      </c>
      <c r="G238" s="29">
        <v>47.6</v>
      </c>
      <c r="H238" s="6">
        <v>6.8900000000000003E-2</v>
      </c>
      <c r="I238" s="7">
        <v>35796137</v>
      </c>
      <c r="J238" s="7">
        <v>65506</v>
      </c>
    </row>
    <row r="239" spans="2:10" x14ac:dyDescent="0.25">
      <c r="B239" s="2" t="s">
        <v>250</v>
      </c>
      <c r="C239" s="2" t="s">
        <v>46</v>
      </c>
      <c r="D239" s="29">
        <v>0.85</v>
      </c>
      <c r="E239" s="7">
        <v>1150</v>
      </c>
      <c r="F239" s="29">
        <v>4.13</v>
      </c>
      <c r="G239" s="29">
        <v>5.95</v>
      </c>
      <c r="H239" s="6">
        <v>0.44069999999999998</v>
      </c>
      <c r="I239" s="7">
        <v>2471259</v>
      </c>
      <c r="J239" s="7">
        <v>4114</v>
      </c>
    </row>
    <row r="240" spans="2:10" x14ac:dyDescent="0.25">
      <c r="B240" s="2" t="s">
        <v>251</v>
      </c>
      <c r="C240" s="2" t="s">
        <v>44</v>
      </c>
      <c r="D240" s="29">
        <v>0.85</v>
      </c>
      <c r="E240" s="29">
        <v>544</v>
      </c>
      <c r="F240" s="29">
        <v>2.65</v>
      </c>
      <c r="G240" s="29">
        <v>3.31</v>
      </c>
      <c r="H240" s="6">
        <v>0.24909999999999999</v>
      </c>
      <c r="I240" s="7">
        <v>904603</v>
      </c>
      <c r="J240" s="29">
        <v>41</v>
      </c>
    </row>
    <row r="241" spans="2:10" x14ac:dyDescent="0.25">
      <c r="B241" s="2" t="s">
        <v>252</v>
      </c>
      <c r="C241" s="2" t="s">
        <v>201</v>
      </c>
      <c r="D241" s="29">
        <v>0.85</v>
      </c>
      <c r="E241" s="7">
        <v>1888</v>
      </c>
      <c r="F241" s="29">
        <v>22.95</v>
      </c>
      <c r="G241" s="29">
        <v>22.2</v>
      </c>
      <c r="H241" s="6">
        <v>-3.27E-2</v>
      </c>
      <c r="I241" s="7">
        <v>3842861</v>
      </c>
      <c r="J241" s="7">
        <v>6317</v>
      </c>
    </row>
    <row r="242" spans="2:10" x14ac:dyDescent="0.25">
      <c r="B242" s="2" t="s">
        <v>253</v>
      </c>
      <c r="C242" s="2" t="s">
        <v>254</v>
      </c>
      <c r="D242" s="29">
        <v>0.85</v>
      </c>
      <c r="E242" s="7">
        <v>2735</v>
      </c>
      <c r="F242" s="29">
        <v>43.395000000000003</v>
      </c>
      <c r="G242" s="29">
        <v>48.8</v>
      </c>
      <c r="H242" s="6">
        <v>0.1246</v>
      </c>
      <c r="I242" s="7">
        <v>4478229</v>
      </c>
      <c r="J242" s="7">
        <v>6823</v>
      </c>
    </row>
    <row r="243" spans="2:10" x14ac:dyDescent="0.25">
      <c r="B243" s="2" t="s">
        <v>255</v>
      </c>
      <c r="C243" s="2" t="s">
        <v>13</v>
      </c>
      <c r="D243" s="29">
        <v>0.85</v>
      </c>
      <c r="E243" s="7">
        <v>1914</v>
      </c>
      <c r="F243" s="29">
        <v>51.2</v>
      </c>
      <c r="G243" s="29">
        <v>65.63</v>
      </c>
      <c r="H243" s="6">
        <v>0.28179999999999999</v>
      </c>
      <c r="I243" s="7">
        <v>29404331</v>
      </c>
      <c r="J243" s="7">
        <v>106012</v>
      </c>
    </row>
    <row r="244" spans="2:10" x14ac:dyDescent="0.25">
      <c r="B244" s="2" t="s">
        <v>256</v>
      </c>
      <c r="C244" s="2" t="s">
        <v>11</v>
      </c>
      <c r="D244" s="29">
        <v>0.84</v>
      </c>
      <c r="E244" s="29">
        <v>450</v>
      </c>
      <c r="F244" s="29">
        <v>19.96</v>
      </c>
      <c r="G244" s="29">
        <v>27.78</v>
      </c>
      <c r="H244" s="6">
        <v>0.39179999999999998</v>
      </c>
      <c r="I244" s="7">
        <v>2993701</v>
      </c>
      <c r="J244" s="7">
        <v>11074</v>
      </c>
    </row>
    <row r="245" spans="2:10" x14ac:dyDescent="0.25">
      <c r="B245" s="2" t="s">
        <v>257</v>
      </c>
      <c r="C245" s="2" t="s">
        <v>41</v>
      </c>
      <c r="D245" s="29">
        <v>0.84</v>
      </c>
      <c r="E245" s="7">
        <v>2483</v>
      </c>
      <c r="F245" s="29">
        <v>31.79</v>
      </c>
      <c r="G245" s="3"/>
      <c r="H245" s="3"/>
      <c r="I245" s="7">
        <v>12371649</v>
      </c>
      <c r="J245" s="7">
        <v>86779</v>
      </c>
    </row>
    <row r="246" spans="2:10" x14ac:dyDescent="0.25">
      <c r="B246" s="2" t="s">
        <v>258</v>
      </c>
      <c r="C246" s="2" t="s">
        <v>7</v>
      </c>
      <c r="D246" s="29">
        <v>0.84</v>
      </c>
      <c r="E246" s="7">
        <v>1601</v>
      </c>
      <c r="F246" s="29">
        <v>677</v>
      </c>
      <c r="G246" s="29">
        <v>628.76099999999997</v>
      </c>
      <c r="H246" s="6">
        <v>-7.1300000000000002E-2</v>
      </c>
      <c r="I246" s="7">
        <v>29111000</v>
      </c>
      <c r="J246" s="29">
        <v>27</v>
      </c>
    </row>
    <row r="247" spans="2:10" x14ac:dyDescent="0.25">
      <c r="B247" s="2" t="s">
        <v>259</v>
      </c>
      <c r="C247" s="2" t="s">
        <v>44</v>
      </c>
      <c r="D247" s="29">
        <v>0.84</v>
      </c>
      <c r="E247" s="29">
        <v>295</v>
      </c>
      <c r="F247" s="29">
        <v>39.72</v>
      </c>
      <c r="G247" s="29">
        <v>32.42</v>
      </c>
      <c r="H247" s="6">
        <v>-0.18379999999999999</v>
      </c>
      <c r="I247" s="7">
        <v>3834292</v>
      </c>
      <c r="J247" s="7">
        <v>43744</v>
      </c>
    </row>
    <row r="248" spans="2:10" x14ac:dyDescent="0.25">
      <c r="B248" s="2" t="s">
        <v>260</v>
      </c>
      <c r="C248" s="2" t="s">
        <v>33</v>
      </c>
      <c r="D248" s="29">
        <v>0.84</v>
      </c>
      <c r="E248" s="29">
        <v>790</v>
      </c>
      <c r="F248" s="29">
        <v>2.4500000000000002</v>
      </c>
      <c r="G248" s="29">
        <v>2.75</v>
      </c>
      <c r="H248" s="6">
        <v>0.12239999999999999</v>
      </c>
      <c r="I248" s="7">
        <v>748542</v>
      </c>
      <c r="J248" s="7">
        <v>2677</v>
      </c>
    </row>
    <row r="249" spans="2:10" x14ac:dyDescent="0.25">
      <c r="B249" s="2" t="s">
        <v>261</v>
      </c>
      <c r="C249" s="2" t="s">
        <v>18</v>
      </c>
      <c r="D249" s="29">
        <v>0.84</v>
      </c>
      <c r="E249" s="29">
        <v>325</v>
      </c>
      <c r="F249" s="29">
        <v>0.443</v>
      </c>
      <c r="G249" s="29">
        <v>0.26900000000000002</v>
      </c>
      <c r="H249" s="6">
        <v>-0.39279999999999998</v>
      </c>
      <c r="I249" s="7">
        <v>45437</v>
      </c>
      <c r="J249" s="29">
        <v>18</v>
      </c>
    </row>
    <row r="250" spans="2:10" x14ac:dyDescent="0.25">
      <c r="B250" s="2" t="s">
        <v>262</v>
      </c>
      <c r="C250" s="2" t="s">
        <v>46</v>
      </c>
      <c r="D250" s="29">
        <v>0.83</v>
      </c>
      <c r="E250" s="7">
        <v>2423</v>
      </c>
      <c r="F250" s="29">
        <v>5.306</v>
      </c>
      <c r="G250" s="29">
        <v>4.7210000000000001</v>
      </c>
      <c r="H250" s="6">
        <v>-0.1103</v>
      </c>
      <c r="I250" s="7">
        <v>3302754</v>
      </c>
      <c r="J250" s="7">
        <v>24808</v>
      </c>
    </row>
    <row r="251" spans="2:10" x14ac:dyDescent="0.25">
      <c r="B251" s="2" t="s">
        <v>263</v>
      </c>
      <c r="C251" s="2" t="s">
        <v>13</v>
      </c>
      <c r="D251" s="29">
        <v>0.83</v>
      </c>
      <c r="E251" s="7">
        <v>2472</v>
      </c>
      <c r="F251" s="29">
        <v>5.4</v>
      </c>
      <c r="G251" s="29">
        <v>6.9</v>
      </c>
      <c r="H251" s="6">
        <v>0.27779999999999999</v>
      </c>
      <c r="I251" s="7">
        <v>42564</v>
      </c>
      <c r="J251" s="29">
        <v>13</v>
      </c>
    </row>
    <row r="252" spans="2:10" x14ac:dyDescent="0.25">
      <c r="B252" s="2" t="s">
        <v>264</v>
      </c>
      <c r="C252" s="2" t="s">
        <v>13</v>
      </c>
      <c r="D252" s="29">
        <v>0.83</v>
      </c>
      <c r="E252" s="29">
        <v>366</v>
      </c>
      <c r="F252" s="29">
        <v>21.75</v>
      </c>
      <c r="G252" s="29">
        <v>24.95</v>
      </c>
      <c r="H252" s="6">
        <v>0.14710000000000001</v>
      </c>
      <c r="I252" s="7">
        <v>106730</v>
      </c>
      <c r="J252" s="29">
        <v>36</v>
      </c>
    </row>
    <row r="253" spans="2:10" x14ac:dyDescent="0.25">
      <c r="B253" s="2" t="s">
        <v>265</v>
      </c>
      <c r="C253" s="2" t="s">
        <v>41</v>
      </c>
      <c r="D253" s="29">
        <v>0.83</v>
      </c>
      <c r="E253" s="7">
        <v>1971</v>
      </c>
      <c r="F253" s="29">
        <v>55.14</v>
      </c>
      <c r="G253" s="29">
        <v>75.930000000000007</v>
      </c>
      <c r="H253" s="6">
        <v>0.377</v>
      </c>
      <c r="I253" s="7">
        <v>13250619</v>
      </c>
      <c r="J253" s="7">
        <v>95969</v>
      </c>
    </row>
    <row r="254" spans="2:10" x14ac:dyDescent="0.25">
      <c r="B254" s="2" t="s">
        <v>266</v>
      </c>
      <c r="C254" s="2" t="s">
        <v>13</v>
      </c>
      <c r="D254" s="29">
        <v>0.83</v>
      </c>
      <c r="E254" s="7">
        <v>2042</v>
      </c>
      <c r="F254" s="29">
        <v>11.86</v>
      </c>
      <c r="G254" s="29">
        <v>16</v>
      </c>
      <c r="H254" s="6">
        <v>0.34910000000000002</v>
      </c>
      <c r="I254" s="7">
        <v>3558217</v>
      </c>
      <c r="J254" s="7">
        <v>12843</v>
      </c>
    </row>
    <row r="255" spans="2:10" x14ac:dyDescent="0.25">
      <c r="B255" s="2" t="s">
        <v>267</v>
      </c>
      <c r="C255" s="2" t="s">
        <v>11</v>
      </c>
      <c r="D255" s="29">
        <v>0.82</v>
      </c>
      <c r="E255" s="7">
        <v>2371</v>
      </c>
      <c r="F255" s="29">
        <v>2.48</v>
      </c>
      <c r="G255" s="29">
        <v>3.42</v>
      </c>
      <c r="H255" s="6">
        <v>0.379</v>
      </c>
      <c r="I255" s="7">
        <v>386391</v>
      </c>
      <c r="J255" s="29">
        <v>418</v>
      </c>
    </row>
    <row r="256" spans="2:10" x14ac:dyDescent="0.25">
      <c r="B256" s="2" t="s">
        <v>268</v>
      </c>
      <c r="C256" s="2" t="s">
        <v>13</v>
      </c>
      <c r="D256" s="29">
        <v>0.82</v>
      </c>
      <c r="E256" s="7">
        <v>2037</v>
      </c>
      <c r="F256" s="29">
        <v>0.09</v>
      </c>
      <c r="G256" s="29">
        <v>0.188</v>
      </c>
      <c r="H256" s="6">
        <v>1.0889</v>
      </c>
      <c r="I256" s="7">
        <v>33758</v>
      </c>
      <c r="J256" s="29">
        <v>27</v>
      </c>
    </row>
    <row r="257" spans="2:10" x14ac:dyDescent="0.25">
      <c r="B257" s="2" t="s">
        <v>269</v>
      </c>
      <c r="C257" s="2" t="s">
        <v>7</v>
      </c>
      <c r="D257" s="29">
        <v>0.82</v>
      </c>
      <c r="E257" s="7">
        <v>1254</v>
      </c>
      <c r="F257" s="29">
        <v>69.116</v>
      </c>
      <c r="G257" s="29">
        <v>78.75</v>
      </c>
      <c r="H257" s="6">
        <v>0.1394</v>
      </c>
      <c r="I257" s="7">
        <v>2391483</v>
      </c>
      <c r="J257" s="29">
        <v>86</v>
      </c>
    </row>
    <row r="258" spans="2:10" x14ac:dyDescent="0.25">
      <c r="B258" s="2" t="s">
        <v>270</v>
      </c>
      <c r="C258" s="2" t="s">
        <v>7</v>
      </c>
      <c r="D258" s="29">
        <v>0.82</v>
      </c>
      <c r="E258" s="7">
        <v>2122</v>
      </c>
      <c r="F258" s="29">
        <v>7.3639999999999999</v>
      </c>
      <c r="G258" s="29">
        <v>6.0529999999999999</v>
      </c>
      <c r="H258" s="6">
        <v>-0.17799999999999999</v>
      </c>
      <c r="I258" s="7">
        <v>52847</v>
      </c>
      <c r="J258" s="29">
        <v>82</v>
      </c>
    </row>
    <row r="259" spans="2:10" x14ac:dyDescent="0.25">
      <c r="B259" s="2" t="s">
        <v>271</v>
      </c>
      <c r="C259" s="2" t="s">
        <v>7</v>
      </c>
      <c r="D259" s="29">
        <v>0.81</v>
      </c>
      <c r="E259" s="7">
        <v>1682</v>
      </c>
      <c r="F259" s="29">
        <v>19.2</v>
      </c>
      <c r="G259" s="29">
        <v>26.61</v>
      </c>
      <c r="H259" s="6">
        <v>0.38590000000000002</v>
      </c>
      <c r="I259" s="7">
        <v>101533</v>
      </c>
      <c r="J259" s="29">
        <v>107</v>
      </c>
    </row>
    <row r="260" spans="2:10" x14ac:dyDescent="0.25">
      <c r="B260" s="2" t="s">
        <v>272</v>
      </c>
      <c r="C260" s="2" t="s">
        <v>7</v>
      </c>
      <c r="D260" s="29">
        <v>0.81</v>
      </c>
      <c r="E260" s="7">
        <v>2797</v>
      </c>
      <c r="F260" s="29">
        <v>44.494999999999997</v>
      </c>
      <c r="G260" s="29">
        <v>61.39</v>
      </c>
      <c r="H260" s="6">
        <v>0.37969999999999998</v>
      </c>
      <c r="I260" s="7">
        <v>144224</v>
      </c>
      <c r="J260" s="29">
        <v>51</v>
      </c>
    </row>
    <row r="261" spans="2:10" x14ac:dyDescent="0.25">
      <c r="B261" s="2" t="s">
        <v>273</v>
      </c>
      <c r="C261" s="2" t="s">
        <v>33</v>
      </c>
      <c r="D261" s="29">
        <v>0.8</v>
      </c>
      <c r="E261" s="7">
        <v>2506</v>
      </c>
      <c r="F261" s="29">
        <v>20.66</v>
      </c>
      <c r="G261" s="29">
        <v>22.77</v>
      </c>
      <c r="H261" s="6">
        <v>0.1021</v>
      </c>
      <c r="I261" s="7">
        <v>3487201</v>
      </c>
      <c r="J261" s="7">
        <v>15609</v>
      </c>
    </row>
    <row r="262" spans="2:10" x14ac:dyDescent="0.25">
      <c r="B262" s="2" t="s">
        <v>274</v>
      </c>
      <c r="C262" s="2" t="s">
        <v>41</v>
      </c>
      <c r="D262" s="29">
        <v>0.8</v>
      </c>
      <c r="E262" s="7">
        <v>2359</v>
      </c>
      <c r="F262" s="29">
        <v>52.22</v>
      </c>
      <c r="G262" s="29">
        <v>68.53</v>
      </c>
      <c r="H262" s="6">
        <v>0.31230000000000002</v>
      </c>
      <c r="I262" s="7">
        <v>22247315</v>
      </c>
      <c r="J262" s="7">
        <v>178344</v>
      </c>
    </row>
    <row r="263" spans="2:10" x14ac:dyDescent="0.25">
      <c r="B263" s="2" t="s">
        <v>275</v>
      </c>
      <c r="C263" s="2" t="s">
        <v>33</v>
      </c>
      <c r="D263" s="29">
        <v>0.78</v>
      </c>
      <c r="E263" s="7">
        <v>1579</v>
      </c>
      <c r="F263" s="29">
        <v>12.45</v>
      </c>
      <c r="G263" s="29">
        <v>16.670000000000002</v>
      </c>
      <c r="H263" s="6">
        <v>0.33900000000000002</v>
      </c>
      <c r="I263" s="7">
        <v>3114050</v>
      </c>
      <c r="J263" s="7">
        <v>20728</v>
      </c>
    </row>
    <row r="264" spans="2:10" x14ac:dyDescent="0.25">
      <c r="B264" s="2" t="s">
        <v>276</v>
      </c>
      <c r="C264" s="2" t="s">
        <v>46</v>
      </c>
      <c r="D264" s="29">
        <v>0.78</v>
      </c>
      <c r="E264" s="29">
        <v>318</v>
      </c>
      <c r="F264" s="29">
        <v>3.919</v>
      </c>
      <c r="G264" s="29">
        <v>4.8</v>
      </c>
      <c r="H264" s="6">
        <v>0.2248</v>
      </c>
      <c r="I264" s="7">
        <v>235140</v>
      </c>
      <c r="J264" s="29">
        <v>100</v>
      </c>
    </row>
    <row r="265" spans="2:10" x14ac:dyDescent="0.25">
      <c r="B265" s="2" t="s">
        <v>277</v>
      </c>
      <c r="C265" s="2" t="s">
        <v>7</v>
      </c>
      <c r="D265" s="29">
        <v>0.78</v>
      </c>
      <c r="E265" s="29">
        <v>657</v>
      </c>
      <c r="F265" s="29">
        <v>30.114999999999998</v>
      </c>
      <c r="G265" s="29">
        <v>43.12</v>
      </c>
      <c r="H265" s="6">
        <v>0.43180000000000002</v>
      </c>
      <c r="I265" s="7">
        <v>1099315</v>
      </c>
      <c r="J265" s="29">
        <v>169</v>
      </c>
    </row>
    <row r="266" spans="2:10" x14ac:dyDescent="0.25">
      <c r="B266" s="2" t="s">
        <v>278</v>
      </c>
      <c r="C266" s="2" t="s">
        <v>41</v>
      </c>
      <c r="D266" s="29">
        <v>0.77</v>
      </c>
      <c r="E266" s="7">
        <v>2333</v>
      </c>
      <c r="F266" s="29">
        <v>137.26</v>
      </c>
      <c r="G266" s="29">
        <v>111.46</v>
      </c>
      <c r="H266" s="6">
        <v>-0.188</v>
      </c>
      <c r="I266" s="7">
        <v>7770530</v>
      </c>
      <c r="J266" s="7">
        <v>63957</v>
      </c>
    </row>
    <row r="267" spans="2:10" x14ac:dyDescent="0.25">
      <c r="B267" s="2" t="s">
        <v>279</v>
      </c>
      <c r="C267" s="2" t="s">
        <v>33</v>
      </c>
      <c r="D267" s="29">
        <v>0.77</v>
      </c>
      <c r="E267" s="7">
        <v>2413</v>
      </c>
      <c r="F267" s="29">
        <v>0.379</v>
      </c>
      <c r="G267" s="29">
        <v>0.38500000000000001</v>
      </c>
      <c r="H267" s="6">
        <v>1.5800000000000002E-2</v>
      </c>
      <c r="I267" s="7">
        <v>40988</v>
      </c>
      <c r="J267" s="29">
        <v>31</v>
      </c>
    </row>
    <row r="268" spans="2:10" x14ac:dyDescent="0.25">
      <c r="B268" s="2" t="s">
        <v>280</v>
      </c>
      <c r="C268" s="2" t="s">
        <v>13</v>
      </c>
      <c r="D268" s="29">
        <v>0.77</v>
      </c>
      <c r="E268" s="29">
        <v>279</v>
      </c>
      <c r="F268" s="29">
        <v>12.25</v>
      </c>
      <c r="G268" s="29">
        <v>16.059999999999999</v>
      </c>
      <c r="H268" s="6">
        <v>0.311</v>
      </c>
      <c r="I268" s="7">
        <v>48705</v>
      </c>
      <c r="J268" s="29">
        <v>14</v>
      </c>
    </row>
    <row r="269" spans="2:10" x14ac:dyDescent="0.25">
      <c r="B269" s="2" t="s">
        <v>281</v>
      </c>
      <c r="C269" s="2" t="s">
        <v>33</v>
      </c>
      <c r="D269" s="29">
        <v>0.76</v>
      </c>
      <c r="E269" s="29">
        <v>940</v>
      </c>
      <c r="F269" s="29">
        <v>7.16</v>
      </c>
      <c r="G269" s="29">
        <v>13.4</v>
      </c>
      <c r="H269" s="6">
        <v>0.87150000000000005</v>
      </c>
      <c r="I269" s="7">
        <v>100101</v>
      </c>
      <c r="J269" s="29">
        <v>498</v>
      </c>
    </row>
    <row r="270" spans="2:10" x14ac:dyDescent="0.25">
      <c r="B270" s="2" t="s">
        <v>282</v>
      </c>
      <c r="C270" s="2" t="s">
        <v>46</v>
      </c>
      <c r="D270" s="29">
        <v>0.76</v>
      </c>
      <c r="E270" s="7">
        <v>1580</v>
      </c>
      <c r="F270" s="29">
        <v>34.454999999999998</v>
      </c>
      <c r="G270" s="29">
        <v>38.655000000000001</v>
      </c>
      <c r="H270" s="6">
        <v>0.12189999999999999</v>
      </c>
      <c r="I270" s="7">
        <v>1851669</v>
      </c>
      <c r="J270" s="7">
        <v>17927</v>
      </c>
    </row>
    <row r="271" spans="2:10" x14ac:dyDescent="0.25">
      <c r="B271" s="2" t="s">
        <v>283</v>
      </c>
      <c r="C271" s="2" t="s">
        <v>33</v>
      </c>
      <c r="D271" s="29">
        <v>0.76</v>
      </c>
      <c r="E271" s="29">
        <v>822</v>
      </c>
      <c r="F271" s="29">
        <v>2.702</v>
      </c>
      <c r="G271" s="29">
        <v>2.782</v>
      </c>
      <c r="H271" s="6">
        <v>2.9600000000000001E-2</v>
      </c>
      <c r="I271" s="7">
        <v>42962</v>
      </c>
      <c r="J271" s="29">
        <v>76</v>
      </c>
    </row>
    <row r="272" spans="2:10" x14ac:dyDescent="0.25">
      <c r="B272" s="2" t="s">
        <v>284</v>
      </c>
      <c r="C272" s="2" t="s">
        <v>7</v>
      </c>
      <c r="D272" s="29">
        <v>0.76</v>
      </c>
      <c r="E272" s="29">
        <v>317</v>
      </c>
      <c r="F272" s="29">
        <v>1.0880000000000001</v>
      </c>
      <c r="G272" s="29">
        <v>1.1200000000000001</v>
      </c>
      <c r="H272" s="6">
        <v>2.9399999999999999E-2</v>
      </c>
      <c r="I272" s="7">
        <v>10266</v>
      </c>
      <c r="J272" s="29">
        <v>13</v>
      </c>
    </row>
    <row r="273" spans="2:10" x14ac:dyDescent="0.25">
      <c r="B273" s="2" t="s">
        <v>285</v>
      </c>
      <c r="C273" s="2" t="s">
        <v>254</v>
      </c>
      <c r="D273" s="29">
        <v>0.75</v>
      </c>
      <c r="E273" s="7">
        <v>2417</v>
      </c>
      <c r="F273" s="29">
        <v>32.75</v>
      </c>
      <c r="G273" s="29">
        <v>28.5</v>
      </c>
      <c r="H273" s="6">
        <v>-0.1298</v>
      </c>
      <c r="I273" s="7">
        <v>2071716</v>
      </c>
      <c r="J273" s="7">
        <v>12430</v>
      </c>
    </row>
    <row r="274" spans="2:10" x14ac:dyDescent="0.25">
      <c r="B274" s="2" t="s">
        <v>286</v>
      </c>
      <c r="C274" s="2" t="s">
        <v>7</v>
      </c>
      <c r="D274" s="29">
        <v>0.74</v>
      </c>
      <c r="E274" s="7">
        <v>1381</v>
      </c>
      <c r="F274" s="29">
        <v>74.328999999999994</v>
      </c>
      <c r="G274" s="29">
        <v>58.177999999999997</v>
      </c>
      <c r="H274" s="6">
        <v>-0.21729999999999999</v>
      </c>
      <c r="I274" s="7">
        <v>5129903</v>
      </c>
      <c r="J274" s="29">
        <v>74</v>
      </c>
    </row>
    <row r="275" spans="2:10" x14ac:dyDescent="0.25">
      <c r="B275" s="2" t="s">
        <v>287</v>
      </c>
      <c r="C275" s="2" t="s">
        <v>44</v>
      </c>
      <c r="D275" s="29">
        <v>0.73</v>
      </c>
      <c r="E275" s="29">
        <v>924</v>
      </c>
      <c r="F275" s="29">
        <v>18.204999999999998</v>
      </c>
      <c r="G275" s="29">
        <v>32.115000000000002</v>
      </c>
      <c r="H275" s="6">
        <v>0.7641</v>
      </c>
      <c r="I275" s="7">
        <v>693415</v>
      </c>
      <c r="J275" s="7">
        <v>3877</v>
      </c>
    </row>
    <row r="276" spans="2:10" x14ac:dyDescent="0.25">
      <c r="B276" s="2" t="s">
        <v>288</v>
      </c>
      <c r="C276" s="2" t="s">
        <v>201</v>
      </c>
      <c r="D276" s="29">
        <v>0.73</v>
      </c>
      <c r="E276" s="29">
        <v>755</v>
      </c>
      <c r="F276" s="29">
        <v>1.85</v>
      </c>
      <c r="G276" s="29">
        <v>2.9830000000000001</v>
      </c>
      <c r="H276" s="6">
        <v>0.61240000000000006</v>
      </c>
      <c r="I276" s="7">
        <v>194024</v>
      </c>
      <c r="J276" s="29">
        <v>314</v>
      </c>
    </row>
    <row r="277" spans="2:10" x14ac:dyDescent="0.25">
      <c r="B277" s="2" t="s">
        <v>289</v>
      </c>
      <c r="C277" s="2" t="s">
        <v>44</v>
      </c>
      <c r="D277" s="29">
        <v>0.71</v>
      </c>
      <c r="E277" s="7">
        <v>2728</v>
      </c>
      <c r="F277" s="29">
        <v>19.27</v>
      </c>
      <c r="G277" s="29">
        <v>25.32</v>
      </c>
      <c r="H277" s="6">
        <v>0.314</v>
      </c>
      <c r="I277" s="7">
        <v>928454</v>
      </c>
      <c r="J277" s="7">
        <v>6866</v>
      </c>
    </row>
    <row r="278" spans="2:10" x14ac:dyDescent="0.25">
      <c r="B278" s="2" t="s">
        <v>290</v>
      </c>
      <c r="C278" s="2" t="s">
        <v>7</v>
      </c>
      <c r="D278" s="29">
        <v>0.7</v>
      </c>
      <c r="E278" s="7">
        <v>2361</v>
      </c>
      <c r="F278" s="29">
        <v>8.9499999999999993</v>
      </c>
      <c r="G278" s="29">
        <v>2.69</v>
      </c>
      <c r="H278" s="6">
        <v>-0.69940000000000002</v>
      </c>
      <c r="I278" s="7">
        <v>133319</v>
      </c>
      <c r="J278" s="29">
        <v>455</v>
      </c>
    </row>
    <row r="279" spans="2:10" x14ac:dyDescent="0.25">
      <c r="B279" s="2" t="s">
        <v>291</v>
      </c>
      <c r="C279" s="2" t="s">
        <v>292</v>
      </c>
      <c r="D279" s="29">
        <v>0.7</v>
      </c>
      <c r="E279" s="7">
        <v>1493</v>
      </c>
      <c r="F279" s="29">
        <v>11.55</v>
      </c>
      <c r="G279" s="3"/>
      <c r="H279" s="3"/>
      <c r="I279" s="7">
        <v>1539701</v>
      </c>
      <c r="J279" s="7">
        <v>1597</v>
      </c>
    </row>
    <row r="280" spans="2:10" x14ac:dyDescent="0.25">
      <c r="B280" s="2" t="s">
        <v>293</v>
      </c>
      <c r="C280" s="2" t="s">
        <v>201</v>
      </c>
      <c r="D280" s="29">
        <v>0.7</v>
      </c>
      <c r="E280" s="7">
        <v>2023</v>
      </c>
      <c r="F280" s="29">
        <v>12.41</v>
      </c>
      <c r="G280" s="29">
        <v>19.05</v>
      </c>
      <c r="H280" s="6">
        <v>0.53510000000000002</v>
      </c>
      <c r="I280" s="7">
        <v>681272</v>
      </c>
      <c r="J280" s="29">
        <v>672</v>
      </c>
    </row>
    <row r="281" spans="2:10" x14ac:dyDescent="0.25">
      <c r="B281" s="2" t="s">
        <v>294</v>
      </c>
      <c r="C281" s="2" t="s">
        <v>13</v>
      </c>
      <c r="D281" s="29">
        <v>0.69</v>
      </c>
      <c r="E281" s="29">
        <v>815</v>
      </c>
      <c r="F281" s="29">
        <v>37.765000000000001</v>
      </c>
      <c r="G281" s="29">
        <v>40.54</v>
      </c>
      <c r="H281" s="6">
        <v>7.3499999999999996E-2</v>
      </c>
      <c r="I281" s="7">
        <v>1399154</v>
      </c>
      <c r="J281" s="7">
        <v>2262</v>
      </c>
    </row>
    <row r="282" spans="2:10" x14ac:dyDescent="0.25">
      <c r="B282" s="2" t="s">
        <v>295</v>
      </c>
      <c r="C282" s="2" t="s">
        <v>44</v>
      </c>
      <c r="D282" s="29">
        <v>0.68</v>
      </c>
      <c r="E282" s="7">
        <v>1606</v>
      </c>
      <c r="F282" s="29">
        <v>3.28</v>
      </c>
      <c r="G282" s="29">
        <v>3.95</v>
      </c>
      <c r="H282" s="6">
        <v>0.20430000000000001</v>
      </c>
      <c r="I282" s="7">
        <v>5279724</v>
      </c>
      <c r="J282" s="7">
        <v>8137</v>
      </c>
    </row>
    <row r="283" spans="2:10" x14ac:dyDescent="0.25">
      <c r="B283" s="2" t="s">
        <v>296</v>
      </c>
      <c r="C283" s="2" t="s">
        <v>44</v>
      </c>
      <c r="D283" s="29">
        <v>0.66</v>
      </c>
      <c r="E283" s="7">
        <v>2973</v>
      </c>
      <c r="F283" s="29">
        <v>4.0549999999999997</v>
      </c>
      <c r="G283" s="29">
        <v>3.915</v>
      </c>
      <c r="H283" s="6">
        <v>-3.4500000000000003E-2</v>
      </c>
      <c r="I283" s="7">
        <v>1017600</v>
      </c>
      <c r="J283" s="29">
        <v>443</v>
      </c>
    </row>
    <row r="284" spans="2:10" x14ac:dyDescent="0.25">
      <c r="B284" s="2" t="s">
        <v>297</v>
      </c>
      <c r="C284" s="2" t="s">
        <v>201</v>
      </c>
      <c r="D284" s="29">
        <v>0.64</v>
      </c>
      <c r="E284" s="7">
        <v>1875</v>
      </c>
      <c r="F284" s="29">
        <v>9.23</v>
      </c>
      <c r="G284" s="29">
        <v>7.85</v>
      </c>
      <c r="H284" s="6">
        <v>-0.14949999999999999</v>
      </c>
      <c r="I284" s="7">
        <v>625521</v>
      </c>
      <c r="J284" s="29">
        <v>418</v>
      </c>
    </row>
    <row r="285" spans="2:10" x14ac:dyDescent="0.25">
      <c r="B285" s="2" t="s">
        <v>298</v>
      </c>
      <c r="C285" s="2" t="s">
        <v>254</v>
      </c>
      <c r="D285" s="29">
        <v>0.64</v>
      </c>
      <c r="E285" s="7">
        <v>1941</v>
      </c>
      <c r="F285" s="29">
        <v>6.06</v>
      </c>
      <c r="G285" s="29">
        <v>7.2380000000000004</v>
      </c>
      <c r="H285" s="6">
        <v>0.19439999999999999</v>
      </c>
      <c r="I285" s="7">
        <v>296031</v>
      </c>
      <c r="J285" s="29">
        <v>143</v>
      </c>
    </row>
    <row r="286" spans="2:10" x14ac:dyDescent="0.25">
      <c r="B286" s="2" t="s">
        <v>299</v>
      </c>
      <c r="C286" s="2" t="s">
        <v>46</v>
      </c>
      <c r="D286" s="29">
        <v>0.63</v>
      </c>
      <c r="E286" s="7">
        <v>2192</v>
      </c>
      <c r="F286" s="29">
        <v>0.84</v>
      </c>
      <c r="G286" s="29">
        <v>0.77</v>
      </c>
      <c r="H286" s="6">
        <v>-8.3299999999999999E-2</v>
      </c>
      <c r="I286" s="7">
        <v>45905</v>
      </c>
      <c r="J286" s="29">
        <v>315</v>
      </c>
    </row>
    <row r="287" spans="2:10" x14ac:dyDescent="0.25">
      <c r="B287" s="2" t="s">
        <v>300</v>
      </c>
      <c r="C287" s="2" t="s">
        <v>13</v>
      </c>
      <c r="D287" s="29">
        <v>0.62</v>
      </c>
      <c r="E287" s="7">
        <v>1668</v>
      </c>
      <c r="F287" s="29">
        <v>21.45</v>
      </c>
      <c r="G287" s="29">
        <v>30</v>
      </c>
      <c r="H287" s="6">
        <v>0.39860000000000001</v>
      </c>
      <c r="I287" s="7">
        <v>738416</v>
      </c>
      <c r="J287" s="7">
        <v>3746</v>
      </c>
    </row>
    <row r="288" spans="2:10" x14ac:dyDescent="0.25">
      <c r="B288" s="2" t="s">
        <v>301</v>
      </c>
      <c r="C288" s="2" t="s">
        <v>7</v>
      </c>
      <c r="D288" s="29">
        <v>0.61</v>
      </c>
      <c r="E288" s="7">
        <v>2650</v>
      </c>
      <c r="F288" s="29">
        <v>12.518000000000001</v>
      </c>
      <c r="G288" s="29">
        <v>11.601000000000001</v>
      </c>
      <c r="H288" s="6">
        <v>-7.3300000000000004E-2</v>
      </c>
      <c r="I288" s="7">
        <v>574651</v>
      </c>
      <c r="J288" s="29">
        <v>57</v>
      </c>
    </row>
    <row r="289" spans="2:10" x14ac:dyDescent="0.25">
      <c r="B289" s="2" t="s">
        <v>302</v>
      </c>
      <c r="C289" s="2" t="s">
        <v>18</v>
      </c>
      <c r="D289" s="29">
        <v>0.59</v>
      </c>
      <c r="E289" s="7">
        <v>1692</v>
      </c>
      <c r="F289" s="29">
        <v>0.47</v>
      </c>
      <c r="G289" s="29">
        <v>0.192</v>
      </c>
      <c r="H289" s="6">
        <v>-0.59150000000000003</v>
      </c>
      <c r="I289" s="7">
        <v>78960</v>
      </c>
      <c r="J289" s="29">
        <v>37</v>
      </c>
    </row>
    <row r="290" spans="2:10" x14ac:dyDescent="0.25">
      <c r="B290" s="2" t="s">
        <v>303</v>
      </c>
      <c r="C290" s="2" t="s">
        <v>7</v>
      </c>
      <c r="D290" s="29">
        <v>0.56000000000000005</v>
      </c>
      <c r="E290" s="29">
        <v>106</v>
      </c>
      <c r="F290" s="29">
        <v>3.62</v>
      </c>
      <c r="G290" s="29">
        <v>3.02</v>
      </c>
      <c r="H290" s="6">
        <v>-0.16569999999999999</v>
      </c>
      <c r="I290" s="7">
        <v>23693</v>
      </c>
      <c r="J290" s="29">
        <v>26</v>
      </c>
    </row>
    <row r="291" spans="2:10" x14ac:dyDescent="0.25">
      <c r="B291" s="2" t="s">
        <v>304</v>
      </c>
      <c r="C291" s="2" t="s">
        <v>13</v>
      </c>
      <c r="D291" s="29">
        <v>0.54</v>
      </c>
      <c r="E291" s="29">
        <v>238</v>
      </c>
      <c r="F291" s="29">
        <v>6.8840000000000003</v>
      </c>
      <c r="G291" s="29">
        <v>3.02</v>
      </c>
      <c r="H291" s="6">
        <v>-0.56130000000000002</v>
      </c>
      <c r="I291" s="7">
        <v>267022</v>
      </c>
      <c r="J291" s="7">
        <v>1822</v>
      </c>
    </row>
    <row r="292" spans="2:10" x14ac:dyDescent="0.25">
      <c r="B292" s="2" t="s">
        <v>305</v>
      </c>
      <c r="C292" s="2" t="s">
        <v>33</v>
      </c>
      <c r="D292" s="29">
        <v>0.45</v>
      </c>
      <c r="E292" s="29">
        <v>267</v>
      </c>
      <c r="F292" s="29">
        <v>3.94</v>
      </c>
      <c r="G292" s="29">
        <v>2.452</v>
      </c>
      <c r="H292" s="6">
        <v>-0.37769999999999998</v>
      </c>
      <c r="I292" s="7">
        <v>64484</v>
      </c>
      <c r="J292" s="29">
        <v>83</v>
      </c>
    </row>
    <row r="293" spans="2:10" x14ac:dyDescent="0.25">
      <c r="B293" s="2" t="s">
        <v>306</v>
      </c>
      <c r="C293" s="2" t="s">
        <v>201</v>
      </c>
      <c r="D293" s="29">
        <v>0.37</v>
      </c>
      <c r="E293" s="29">
        <v>165</v>
      </c>
      <c r="F293" s="29">
        <v>5.29</v>
      </c>
      <c r="G293" s="29">
        <v>5.71</v>
      </c>
      <c r="H293" s="6">
        <v>7.9399999999999998E-2</v>
      </c>
      <c r="I293" s="7">
        <v>14783</v>
      </c>
      <c r="J293" s="29">
        <v>11</v>
      </c>
    </row>
    <row r="294" spans="2:10" x14ac:dyDescent="0.25">
      <c r="B294" s="2" t="s">
        <v>307</v>
      </c>
      <c r="C294" s="2" t="s">
        <v>24</v>
      </c>
      <c r="D294" s="29">
        <v>0.3</v>
      </c>
      <c r="E294" s="29">
        <v>166</v>
      </c>
      <c r="F294" s="29">
        <v>0.159</v>
      </c>
      <c r="G294" s="29">
        <v>3.63</v>
      </c>
      <c r="H294" s="6">
        <v>21.830200000000001</v>
      </c>
      <c r="I294" s="7">
        <v>103652</v>
      </c>
      <c r="J294" s="29">
        <v>390</v>
      </c>
    </row>
    <row r="295" spans="2:10" x14ac:dyDescent="0.25">
      <c r="B295" s="2" t="s">
        <v>308</v>
      </c>
      <c r="C295" s="2" t="s">
        <v>9</v>
      </c>
      <c r="D295" s="29">
        <v>0.2</v>
      </c>
      <c r="E295" s="29">
        <v>394</v>
      </c>
      <c r="F295" s="29">
        <v>7.5</v>
      </c>
      <c r="G295" s="29">
        <v>9.8650000000000002</v>
      </c>
      <c r="H295" s="6">
        <v>0.31530000000000002</v>
      </c>
      <c r="I295" s="7">
        <v>238275</v>
      </c>
      <c r="J295" s="7">
        <v>6142</v>
      </c>
    </row>
  </sheetData>
  <conditionalFormatting sqref="H2:H5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00"/>
  <sheetViews>
    <sheetView workbookViewId="0">
      <selection activeCell="D2" sqref="D2:J300"/>
    </sheetView>
  </sheetViews>
  <sheetFormatPr defaultColWidth="11.42578125" defaultRowHeight="15" x14ac:dyDescent="0.25"/>
  <cols>
    <col min="1" max="1" width="5" customWidth="1"/>
    <col min="2" max="2" width="35.140625" customWidth="1"/>
  </cols>
  <sheetData>
    <row r="1" spans="1:10" ht="45" x14ac:dyDescent="0.25">
      <c r="B1" s="1" t="s">
        <v>0</v>
      </c>
      <c r="C1" s="1" t="s">
        <v>1</v>
      </c>
      <c r="D1" s="1" t="s">
        <v>2</v>
      </c>
      <c r="E1" s="1" t="s">
        <v>309</v>
      </c>
      <c r="F1" s="1" t="s">
        <v>3</v>
      </c>
      <c r="G1" s="1" t="s">
        <v>317</v>
      </c>
      <c r="H1" s="1" t="s">
        <v>5</v>
      </c>
      <c r="I1" s="1" t="s">
        <v>310</v>
      </c>
      <c r="J1" s="1" t="s">
        <v>311</v>
      </c>
    </row>
    <row r="2" spans="1:10" x14ac:dyDescent="0.25">
      <c r="A2">
        <v>1</v>
      </c>
      <c r="B2" s="2" t="s">
        <v>318</v>
      </c>
      <c r="C2" s="2" t="s">
        <v>9</v>
      </c>
      <c r="D2" s="29">
        <v>3.89</v>
      </c>
      <c r="E2" s="7">
        <v>2050</v>
      </c>
      <c r="F2" s="29">
        <v>21.34</v>
      </c>
      <c r="G2" s="29">
        <v>22.95</v>
      </c>
      <c r="H2" s="6">
        <v>7.5399999999999995E-2</v>
      </c>
      <c r="I2" s="7">
        <v>39557</v>
      </c>
      <c r="J2" s="29">
        <v>380</v>
      </c>
    </row>
    <row r="3" spans="1:10" x14ac:dyDescent="0.25">
      <c r="A3">
        <v>2</v>
      </c>
      <c r="B3" s="2" t="s">
        <v>319</v>
      </c>
      <c r="C3" s="2" t="s">
        <v>13</v>
      </c>
      <c r="D3" s="29">
        <v>2.4</v>
      </c>
      <c r="E3" s="7">
        <v>1875</v>
      </c>
      <c r="F3" s="3">
        <v>4.12</v>
      </c>
      <c r="G3" s="29">
        <v>13.6</v>
      </c>
      <c r="H3" s="6">
        <f>(G3-F3)/F3</f>
        <v>2.3009708737864076</v>
      </c>
      <c r="I3" s="7">
        <v>70862</v>
      </c>
      <c r="J3" s="29">
        <v>79</v>
      </c>
    </row>
    <row r="4" spans="1:10" x14ac:dyDescent="0.25">
      <c r="A4">
        <v>3</v>
      </c>
      <c r="B4" s="2" t="s">
        <v>245</v>
      </c>
      <c r="C4" s="2" t="s">
        <v>7</v>
      </c>
      <c r="D4" s="29">
        <v>2.38</v>
      </c>
      <c r="E4" s="7">
        <v>2573</v>
      </c>
      <c r="F4" s="29">
        <v>6.5</v>
      </c>
      <c r="G4" s="29">
        <v>8.56</v>
      </c>
      <c r="H4" s="6">
        <v>0.31690000000000002</v>
      </c>
      <c r="I4" s="7">
        <v>40201</v>
      </c>
      <c r="J4" s="29">
        <v>52</v>
      </c>
    </row>
    <row r="5" spans="1:10" x14ac:dyDescent="0.25">
      <c r="A5">
        <v>4</v>
      </c>
      <c r="B5" s="2" t="s">
        <v>320</v>
      </c>
      <c r="C5" s="2" t="s">
        <v>33</v>
      </c>
      <c r="D5" s="29">
        <v>2.21</v>
      </c>
      <c r="E5" s="29">
        <v>838</v>
      </c>
      <c r="F5" s="29">
        <v>2.56</v>
      </c>
      <c r="G5" s="29">
        <v>3.9580000000000002</v>
      </c>
      <c r="H5" s="6">
        <v>0.54610000000000003</v>
      </c>
      <c r="I5" s="7">
        <v>298084</v>
      </c>
      <c r="J5" s="29">
        <v>627</v>
      </c>
    </row>
    <row r="6" spans="1:10" x14ac:dyDescent="0.25">
      <c r="A6">
        <v>5</v>
      </c>
      <c r="B6" s="2" t="s">
        <v>321</v>
      </c>
      <c r="C6" s="2" t="s">
        <v>11</v>
      </c>
      <c r="D6" s="29">
        <v>2.15</v>
      </c>
      <c r="E6" s="7">
        <v>1904</v>
      </c>
      <c r="F6" s="29">
        <v>13.1</v>
      </c>
      <c r="G6" s="29">
        <v>7.9</v>
      </c>
      <c r="H6" s="6">
        <v>-0.39689999999999998</v>
      </c>
      <c r="I6" s="7">
        <v>53821</v>
      </c>
      <c r="J6" s="29">
        <v>42</v>
      </c>
    </row>
    <row r="7" spans="1:10" x14ac:dyDescent="0.25">
      <c r="A7">
        <v>6</v>
      </c>
      <c r="B7" s="2" t="s">
        <v>281</v>
      </c>
      <c r="C7" s="2" t="s">
        <v>33</v>
      </c>
      <c r="D7" s="29">
        <v>2.14</v>
      </c>
      <c r="E7" s="29">
        <v>721</v>
      </c>
      <c r="F7" s="29">
        <v>13.46</v>
      </c>
      <c r="G7" s="29">
        <v>11.06</v>
      </c>
      <c r="H7" s="6">
        <v>-0.17829999999999999</v>
      </c>
      <c r="I7" s="7">
        <v>188179</v>
      </c>
      <c r="J7" s="7">
        <v>1410</v>
      </c>
    </row>
    <row r="8" spans="1:10" x14ac:dyDescent="0.25">
      <c r="A8">
        <v>7</v>
      </c>
      <c r="B8" s="2" t="s">
        <v>159</v>
      </c>
      <c r="C8" s="2" t="s">
        <v>33</v>
      </c>
      <c r="D8" s="29">
        <v>1.86</v>
      </c>
      <c r="E8" s="7">
        <v>2015</v>
      </c>
      <c r="F8" s="29">
        <v>19.45</v>
      </c>
      <c r="G8" s="29">
        <v>42.28</v>
      </c>
      <c r="H8" s="6">
        <v>1.1738</v>
      </c>
      <c r="I8" s="7">
        <v>532600</v>
      </c>
      <c r="J8" s="7">
        <v>2029</v>
      </c>
    </row>
    <row r="9" spans="1:10" x14ac:dyDescent="0.25">
      <c r="A9">
        <v>8</v>
      </c>
      <c r="B9" s="2" t="s">
        <v>20</v>
      </c>
      <c r="C9" s="2" t="s">
        <v>13</v>
      </c>
      <c r="D9" s="29">
        <v>1.71</v>
      </c>
      <c r="E9" s="7">
        <v>2351</v>
      </c>
      <c r="F9" s="29">
        <v>19.59</v>
      </c>
      <c r="G9" s="29">
        <v>24.3</v>
      </c>
      <c r="H9" s="6">
        <v>0.2404</v>
      </c>
      <c r="I9" s="7">
        <v>373022</v>
      </c>
      <c r="J9" s="29">
        <v>33</v>
      </c>
    </row>
    <row r="10" spans="1:10" x14ac:dyDescent="0.25">
      <c r="A10">
        <v>9</v>
      </c>
      <c r="B10" s="2" t="s">
        <v>322</v>
      </c>
      <c r="C10" s="2" t="s">
        <v>13</v>
      </c>
      <c r="D10" s="29">
        <v>1.71</v>
      </c>
      <c r="E10" s="7">
        <v>1311</v>
      </c>
      <c r="F10" s="29">
        <v>65.8</v>
      </c>
      <c r="G10" s="29">
        <v>100</v>
      </c>
      <c r="H10" s="6">
        <v>0.51980000000000004</v>
      </c>
      <c r="I10" s="7">
        <v>109683</v>
      </c>
      <c r="J10" s="29">
        <v>74</v>
      </c>
    </row>
    <row r="11" spans="1:10" x14ac:dyDescent="0.25">
      <c r="A11">
        <v>10</v>
      </c>
      <c r="B11" s="2" t="s">
        <v>323</v>
      </c>
      <c r="C11" s="2" t="s">
        <v>33</v>
      </c>
      <c r="D11" s="29">
        <v>1.7</v>
      </c>
      <c r="E11" s="29">
        <v>958</v>
      </c>
      <c r="F11" s="29">
        <v>0.76700000000000002</v>
      </c>
      <c r="G11" s="29">
        <v>1.06</v>
      </c>
      <c r="H11" s="6">
        <v>0.38200000000000001</v>
      </c>
      <c r="I11" s="7">
        <v>103466</v>
      </c>
      <c r="J11" s="29">
        <v>190</v>
      </c>
    </row>
    <row r="12" spans="1:10" x14ac:dyDescent="0.25">
      <c r="A12">
        <v>11</v>
      </c>
      <c r="B12" s="2" t="s">
        <v>25</v>
      </c>
      <c r="C12" s="2" t="s">
        <v>7</v>
      </c>
      <c r="D12" s="29">
        <v>1.69</v>
      </c>
      <c r="E12" s="7">
        <v>2409</v>
      </c>
      <c r="F12" s="29">
        <v>51.11</v>
      </c>
      <c r="G12" s="29">
        <v>80.099999999999994</v>
      </c>
      <c r="H12" s="6">
        <v>0.56720000000000004</v>
      </c>
      <c r="I12" s="7">
        <v>683971</v>
      </c>
      <c r="J12" s="29">
        <v>19</v>
      </c>
    </row>
    <row r="13" spans="1:10" x14ac:dyDescent="0.25">
      <c r="A13">
        <v>12</v>
      </c>
      <c r="B13" s="2" t="s">
        <v>324</v>
      </c>
      <c r="C13" s="2" t="s">
        <v>7</v>
      </c>
      <c r="D13" s="29">
        <v>1.66</v>
      </c>
      <c r="E13" s="7">
        <v>1111</v>
      </c>
      <c r="F13" s="29">
        <v>6.8</v>
      </c>
      <c r="G13" s="29">
        <v>8.5500000000000007</v>
      </c>
      <c r="H13" s="6">
        <v>0.25740000000000002</v>
      </c>
      <c r="I13" s="7">
        <v>54806</v>
      </c>
      <c r="J13" s="29">
        <v>10</v>
      </c>
    </row>
    <row r="14" spans="1:10" x14ac:dyDescent="0.25">
      <c r="A14">
        <v>13</v>
      </c>
      <c r="B14" s="2" t="s">
        <v>325</v>
      </c>
      <c r="C14" s="2" t="s">
        <v>44</v>
      </c>
      <c r="D14" s="29">
        <v>1.65</v>
      </c>
      <c r="E14" s="7">
        <v>2109</v>
      </c>
      <c r="F14" s="29">
        <v>53.81</v>
      </c>
      <c r="G14" s="29">
        <v>52.86</v>
      </c>
      <c r="H14" s="6">
        <v>-1.77E-2</v>
      </c>
      <c r="I14" s="7">
        <v>9840086</v>
      </c>
      <c r="J14" s="7">
        <v>37051</v>
      </c>
    </row>
    <row r="15" spans="1:10" x14ac:dyDescent="0.25">
      <c r="A15">
        <v>14</v>
      </c>
      <c r="B15" s="2" t="s">
        <v>288</v>
      </c>
      <c r="C15" s="2" t="s">
        <v>201</v>
      </c>
      <c r="D15" s="29">
        <v>1.61</v>
      </c>
      <c r="E15" s="29">
        <v>344</v>
      </c>
      <c r="F15" s="29">
        <v>2.96</v>
      </c>
      <c r="G15" s="29">
        <v>4.93</v>
      </c>
      <c r="H15" s="6">
        <v>0.66549999999999998</v>
      </c>
      <c r="I15" s="7">
        <v>313272</v>
      </c>
      <c r="J15" s="29">
        <v>457</v>
      </c>
    </row>
    <row r="16" spans="1:10" x14ac:dyDescent="0.25">
      <c r="A16">
        <v>15</v>
      </c>
      <c r="B16" s="2" t="s">
        <v>326</v>
      </c>
      <c r="C16" s="2" t="s">
        <v>46</v>
      </c>
      <c r="D16" s="29">
        <v>1.61</v>
      </c>
      <c r="E16" s="7">
        <v>2481</v>
      </c>
      <c r="F16" s="29">
        <v>9.6</v>
      </c>
      <c r="G16" s="29">
        <v>8.74</v>
      </c>
      <c r="H16" s="6">
        <v>-8.9599999999999999E-2</v>
      </c>
      <c r="I16" s="7">
        <v>156501</v>
      </c>
      <c r="J16" s="29">
        <v>76</v>
      </c>
    </row>
    <row r="17" spans="1:10" x14ac:dyDescent="0.25">
      <c r="A17">
        <v>16</v>
      </c>
      <c r="B17" s="2" t="s">
        <v>294</v>
      </c>
      <c r="C17" s="2" t="s">
        <v>13</v>
      </c>
      <c r="D17" s="29">
        <v>1.6</v>
      </c>
      <c r="E17" s="29">
        <v>596</v>
      </c>
      <c r="F17" s="29">
        <v>39.64</v>
      </c>
      <c r="G17" s="29">
        <v>49.96</v>
      </c>
      <c r="H17" s="6">
        <v>0.26029999999999998</v>
      </c>
      <c r="I17" s="7">
        <v>1467745</v>
      </c>
      <c r="J17" s="7">
        <v>2354</v>
      </c>
    </row>
    <row r="18" spans="1:10" x14ac:dyDescent="0.25">
      <c r="A18">
        <v>17</v>
      </c>
      <c r="B18" s="2" t="s">
        <v>206</v>
      </c>
      <c r="C18" s="2" t="s">
        <v>203</v>
      </c>
      <c r="D18" s="29">
        <v>1.57</v>
      </c>
      <c r="E18" s="29">
        <v>208</v>
      </c>
      <c r="F18" s="29">
        <v>2.94</v>
      </c>
      <c r="G18" s="29">
        <v>2.95</v>
      </c>
      <c r="H18" s="6">
        <v>3.3999999999999998E-3</v>
      </c>
      <c r="I18" s="7">
        <v>108780</v>
      </c>
      <c r="J18" s="29">
        <v>42</v>
      </c>
    </row>
    <row r="19" spans="1:10" x14ac:dyDescent="0.25">
      <c r="A19">
        <v>18</v>
      </c>
      <c r="B19" s="2" t="s">
        <v>327</v>
      </c>
      <c r="C19" s="2" t="s">
        <v>13</v>
      </c>
      <c r="D19" s="29">
        <v>1.56</v>
      </c>
      <c r="E19" s="7">
        <v>1978</v>
      </c>
      <c r="F19" s="29">
        <v>16.36</v>
      </c>
      <c r="G19" s="29">
        <v>17.114999999999998</v>
      </c>
      <c r="H19" s="6">
        <v>4.6100000000000002E-2</v>
      </c>
      <c r="I19" s="7">
        <v>13057599</v>
      </c>
      <c r="J19" s="7">
        <v>41064</v>
      </c>
    </row>
    <row r="20" spans="1:10" x14ac:dyDescent="0.25">
      <c r="A20">
        <v>19</v>
      </c>
      <c r="B20" s="2" t="s">
        <v>266</v>
      </c>
      <c r="C20" s="2" t="s">
        <v>13</v>
      </c>
      <c r="D20" s="29">
        <v>1.54</v>
      </c>
      <c r="E20" s="7">
        <v>2337</v>
      </c>
      <c r="F20" s="29">
        <v>16</v>
      </c>
      <c r="G20" s="29">
        <v>15.07</v>
      </c>
      <c r="H20" s="6">
        <v>-5.8099999999999999E-2</v>
      </c>
      <c r="I20" s="7">
        <v>4824544</v>
      </c>
      <c r="J20" s="7">
        <v>15205</v>
      </c>
    </row>
    <row r="21" spans="1:10" x14ac:dyDescent="0.25">
      <c r="A21">
        <v>20</v>
      </c>
      <c r="B21" s="2" t="s">
        <v>328</v>
      </c>
      <c r="C21" s="2" t="s">
        <v>201</v>
      </c>
      <c r="D21" s="29">
        <v>1.54</v>
      </c>
      <c r="E21" s="7">
        <v>1781</v>
      </c>
      <c r="F21" s="29">
        <v>14.037000000000001</v>
      </c>
      <c r="G21" s="29">
        <v>17.91</v>
      </c>
      <c r="H21" s="6">
        <v>0.27589999999999998</v>
      </c>
      <c r="I21" s="7">
        <v>636734</v>
      </c>
      <c r="J21" s="29">
        <v>22</v>
      </c>
    </row>
    <row r="22" spans="1:10" x14ac:dyDescent="0.25">
      <c r="A22">
        <v>21</v>
      </c>
      <c r="B22" s="2" t="s">
        <v>329</v>
      </c>
      <c r="C22" s="2" t="s">
        <v>11</v>
      </c>
      <c r="D22" s="29">
        <v>1.52</v>
      </c>
      <c r="E22" s="29">
        <v>923</v>
      </c>
      <c r="F22" s="29">
        <v>8.0749999999999993</v>
      </c>
      <c r="G22" s="29">
        <v>10.88</v>
      </c>
      <c r="H22" s="6">
        <v>0.34739999999999999</v>
      </c>
      <c r="I22" s="7">
        <v>1310844</v>
      </c>
      <c r="J22" s="29">
        <v>955</v>
      </c>
    </row>
    <row r="23" spans="1:10" x14ac:dyDescent="0.25">
      <c r="A23">
        <v>22</v>
      </c>
      <c r="B23" s="2" t="s">
        <v>300</v>
      </c>
      <c r="C23" s="2" t="s">
        <v>13</v>
      </c>
      <c r="D23" s="29">
        <v>1.52</v>
      </c>
      <c r="E23" s="7">
        <v>1411</v>
      </c>
      <c r="F23" s="29">
        <v>30.19</v>
      </c>
      <c r="G23" s="29">
        <v>24.12</v>
      </c>
      <c r="H23" s="6">
        <v>-0.2011</v>
      </c>
      <c r="I23" s="7">
        <v>1039966</v>
      </c>
      <c r="J23" s="7">
        <v>2647</v>
      </c>
    </row>
    <row r="24" spans="1:10" x14ac:dyDescent="0.25">
      <c r="A24">
        <v>23</v>
      </c>
      <c r="B24" s="2" t="s">
        <v>279</v>
      </c>
      <c r="C24" s="2" t="s">
        <v>33</v>
      </c>
      <c r="D24" s="29">
        <v>1.51</v>
      </c>
      <c r="E24" s="29">
        <v>816</v>
      </c>
      <c r="F24" s="29">
        <v>0.44500000000000001</v>
      </c>
      <c r="G24" s="29">
        <v>0.52200000000000002</v>
      </c>
      <c r="H24" s="6">
        <v>0.17299999999999999</v>
      </c>
      <c r="I24" s="7">
        <v>48015</v>
      </c>
      <c r="J24" s="29">
        <v>22</v>
      </c>
    </row>
    <row r="25" spans="1:10" x14ac:dyDescent="0.25">
      <c r="A25">
        <v>24</v>
      </c>
      <c r="B25" s="2" t="s">
        <v>330</v>
      </c>
      <c r="C25" s="2" t="s">
        <v>13</v>
      </c>
      <c r="D25" s="29">
        <v>1.51</v>
      </c>
      <c r="E25" s="7">
        <v>1280</v>
      </c>
      <c r="F25" s="29">
        <v>3.77</v>
      </c>
      <c r="G25" s="29">
        <v>5.26</v>
      </c>
      <c r="H25" s="6">
        <v>0.3952</v>
      </c>
      <c r="I25" s="7">
        <v>11294</v>
      </c>
      <c r="J25" s="29">
        <v>10</v>
      </c>
    </row>
    <row r="26" spans="1:10" x14ac:dyDescent="0.25">
      <c r="A26">
        <v>25</v>
      </c>
      <c r="B26" s="2" t="s">
        <v>137</v>
      </c>
      <c r="C26" s="2" t="s">
        <v>13</v>
      </c>
      <c r="D26" s="29">
        <v>1.5</v>
      </c>
      <c r="E26" s="7">
        <v>2761</v>
      </c>
      <c r="F26" s="29">
        <v>31.7</v>
      </c>
      <c r="G26" s="29">
        <v>41.7</v>
      </c>
      <c r="H26" s="6">
        <v>0.3155</v>
      </c>
      <c r="I26" s="7">
        <v>73614</v>
      </c>
      <c r="J26" s="29">
        <v>15</v>
      </c>
    </row>
    <row r="27" spans="1:10" x14ac:dyDescent="0.25">
      <c r="A27">
        <v>26</v>
      </c>
      <c r="B27" s="2" t="s">
        <v>331</v>
      </c>
      <c r="C27" s="2" t="s">
        <v>7</v>
      </c>
      <c r="D27" s="29">
        <v>1.48</v>
      </c>
      <c r="E27" s="7">
        <v>1668</v>
      </c>
      <c r="F27" s="29">
        <v>7.63</v>
      </c>
      <c r="G27" s="29">
        <v>8.15</v>
      </c>
      <c r="H27" s="6">
        <v>6.8199999999999997E-2</v>
      </c>
      <c r="I27" s="7">
        <v>480690</v>
      </c>
      <c r="J27" s="29">
        <v>465</v>
      </c>
    </row>
    <row r="28" spans="1:10" x14ac:dyDescent="0.25">
      <c r="A28">
        <v>27</v>
      </c>
      <c r="B28" s="2" t="s">
        <v>332</v>
      </c>
      <c r="C28" s="2" t="s">
        <v>13</v>
      </c>
      <c r="D28" s="29">
        <v>1.48</v>
      </c>
      <c r="E28" s="7">
        <v>2245</v>
      </c>
      <c r="F28" s="29">
        <v>23.35</v>
      </c>
      <c r="G28" s="29">
        <v>36.4</v>
      </c>
      <c r="H28" s="6">
        <v>0.55889999999999995</v>
      </c>
      <c r="I28" s="7">
        <v>25032</v>
      </c>
      <c r="J28" s="29">
        <v>12</v>
      </c>
    </row>
    <row r="29" spans="1:10" x14ac:dyDescent="0.25">
      <c r="A29">
        <v>28</v>
      </c>
      <c r="B29" s="2" t="s">
        <v>132</v>
      </c>
      <c r="C29" s="2" t="s">
        <v>18</v>
      </c>
      <c r="D29" s="29">
        <v>1.47</v>
      </c>
      <c r="E29" s="7">
        <v>2694</v>
      </c>
      <c r="F29" s="29">
        <v>12.55</v>
      </c>
      <c r="G29" s="29">
        <v>12</v>
      </c>
      <c r="H29" s="6">
        <v>-4.3799999999999999E-2</v>
      </c>
      <c r="I29" s="7">
        <v>271080</v>
      </c>
      <c r="J29" s="29">
        <v>30</v>
      </c>
    </row>
    <row r="30" spans="1:10" x14ac:dyDescent="0.25">
      <c r="A30">
        <v>29</v>
      </c>
      <c r="B30" s="2" t="s">
        <v>333</v>
      </c>
      <c r="C30" s="2" t="s">
        <v>201</v>
      </c>
      <c r="D30" s="29">
        <v>1.46</v>
      </c>
      <c r="E30" s="7">
        <v>1065</v>
      </c>
      <c r="F30" s="29">
        <v>2.2999999999999998</v>
      </c>
      <c r="G30" s="29">
        <v>2.0099999999999998</v>
      </c>
      <c r="H30" s="6">
        <v>-0.12609999999999999</v>
      </c>
      <c r="I30" s="7">
        <v>7896</v>
      </c>
      <c r="J30" s="29">
        <v>14</v>
      </c>
    </row>
    <row r="31" spans="1:10" x14ac:dyDescent="0.25">
      <c r="A31">
        <v>30</v>
      </c>
      <c r="B31" s="2" t="s">
        <v>334</v>
      </c>
      <c r="C31" s="2" t="s">
        <v>13</v>
      </c>
      <c r="D31" s="29">
        <v>1.46</v>
      </c>
      <c r="E31" s="7">
        <v>2946</v>
      </c>
      <c r="F31" s="29">
        <v>38.5</v>
      </c>
      <c r="G31" s="29">
        <v>52</v>
      </c>
      <c r="H31" s="6">
        <v>0.35060000000000002</v>
      </c>
      <c r="I31" s="7">
        <v>617492</v>
      </c>
      <c r="J31" s="29">
        <v>57</v>
      </c>
    </row>
    <row r="32" spans="1:10" x14ac:dyDescent="0.25">
      <c r="A32">
        <v>31</v>
      </c>
      <c r="B32" s="2" t="s">
        <v>335</v>
      </c>
      <c r="C32" s="2" t="s">
        <v>44</v>
      </c>
      <c r="D32" s="29">
        <v>1.45</v>
      </c>
      <c r="E32" s="7">
        <v>1109</v>
      </c>
      <c r="F32" s="29">
        <v>63.25</v>
      </c>
      <c r="G32" s="29">
        <v>86.8</v>
      </c>
      <c r="H32" s="6">
        <v>0.37230000000000002</v>
      </c>
      <c r="I32" s="7">
        <v>54417</v>
      </c>
      <c r="J32" s="29">
        <v>18</v>
      </c>
    </row>
    <row r="33" spans="1:12" x14ac:dyDescent="0.25">
      <c r="A33">
        <v>32</v>
      </c>
      <c r="B33" s="2" t="s">
        <v>336</v>
      </c>
      <c r="C33" s="2" t="s">
        <v>7</v>
      </c>
      <c r="D33" s="29">
        <v>1.45</v>
      </c>
      <c r="E33" s="7">
        <v>2080</v>
      </c>
      <c r="F33" s="29">
        <v>37.180999999999997</v>
      </c>
      <c r="G33" s="29">
        <v>39.72</v>
      </c>
      <c r="H33" s="6">
        <v>6.83E-2</v>
      </c>
      <c r="I33" s="7">
        <v>1643736</v>
      </c>
      <c r="J33" s="29">
        <v>70</v>
      </c>
    </row>
    <row r="34" spans="1:12" x14ac:dyDescent="0.25">
      <c r="A34">
        <v>33</v>
      </c>
      <c r="B34" s="2" t="s">
        <v>337</v>
      </c>
      <c r="C34" s="2" t="s">
        <v>46</v>
      </c>
      <c r="D34" s="29">
        <v>1.44</v>
      </c>
      <c r="E34" s="7">
        <v>1404</v>
      </c>
      <c r="F34" s="29">
        <v>6.0949999999999998</v>
      </c>
      <c r="G34" s="29">
        <v>8.08</v>
      </c>
      <c r="H34" s="6">
        <v>0.32569999999999999</v>
      </c>
      <c r="I34" s="7">
        <v>148591</v>
      </c>
      <c r="J34" s="29">
        <v>73</v>
      </c>
    </row>
    <row r="35" spans="1:12" x14ac:dyDescent="0.25">
      <c r="A35">
        <v>34</v>
      </c>
      <c r="B35" s="2" t="s">
        <v>338</v>
      </c>
      <c r="C35" s="2" t="s">
        <v>44</v>
      </c>
      <c r="D35" s="29">
        <v>1.44</v>
      </c>
      <c r="E35" s="7">
        <v>1349</v>
      </c>
      <c r="F35" s="29">
        <v>2.1</v>
      </c>
      <c r="G35" s="29">
        <v>1.57</v>
      </c>
      <c r="H35" s="6">
        <v>-0.25240000000000001</v>
      </c>
      <c r="I35" s="7">
        <v>195837</v>
      </c>
      <c r="J35" s="29">
        <v>818</v>
      </c>
    </row>
    <row r="36" spans="1:12" x14ac:dyDescent="0.25">
      <c r="A36">
        <v>35</v>
      </c>
      <c r="B36" s="2" t="s">
        <v>339</v>
      </c>
      <c r="C36" s="2" t="s">
        <v>24</v>
      </c>
      <c r="D36" s="29">
        <v>1.44</v>
      </c>
      <c r="E36" s="7">
        <v>1172</v>
      </c>
      <c r="F36" s="29">
        <v>13.6</v>
      </c>
      <c r="G36" s="29">
        <v>19.04</v>
      </c>
      <c r="H36" s="6">
        <v>0.4</v>
      </c>
      <c r="I36" s="7">
        <v>1506649</v>
      </c>
      <c r="J36" s="7">
        <v>1327</v>
      </c>
    </row>
    <row r="37" spans="1:12" x14ac:dyDescent="0.25">
      <c r="A37">
        <v>36</v>
      </c>
      <c r="B37" s="2" t="s">
        <v>122</v>
      </c>
      <c r="C37" s="2" t="s">
        <v>13</v>
      </c>
      <c r="D37" s="29">
        <v>1.43</v>
      </c>
      <c r="E37" s="7">
        <v>1670</v>
      </c>
      <c r="F37" s="29">
        <v>102</v>
      </c>
      <c r="G37" s="29">
        <v>123.45</v>
      </c>
      <c r="H37" s="6">
        <v>0.21029999999999999</v>
      </c>
      <c r="I37" s="7">
        <v>10488105</v>
      </c>
      <c r="J37" s="7">
        <v>27316</v>
      </c>
    </row>
    <row r="38" spans="1:12" x14ac:dyDescent="0.25">
      <c r="A38">
        <v>37</v>
      </c>
      <c r="B38" s="2" t="s">
        <v>195</v>
      </c>
      <c r="C38" s="2" t="s">
        <v>13</v>
      </c>
      <c r="D38" s="29">
        <v>1.43</v>
      </c>
      <c r="E38" s="7">
        <v>2704</v>
      </c>
      <c r="F38" s="29">
        <v>55.14</v>
      </c>
      <c r="G38" s="29">
        <v>63.24</v>
      </c>
      <c r="H38" s="6">
        <v>0.1469</v>
      </c>
      <c r="I38" s="7">
        <v>13040618</v>
      </c>
      <c r="J38" s="7">
        <v>38038</v>
      </c>
    </row>
    <row r="39" spans="1:12" x14ac:dyDescent="0.25">
      <c r="A39">
        <v>38</v>
      </c>
      <c r="B39" s="2" t="s">
        <v>12</v>
      </c>
      <c r="C39" s="2" t="s">
        <v>13</v>
      </c>
      <c r="D39" s="29">
        <v>1.43</v>
      </c>
      <c r="E39" s="29">
        <v>592</v>
      </c>
      <c r="F39" s="29">
        <v>6.44</v>
      </c>
      <c r="G39" s="29">
        <v>5.04</v>
      </c>
      <c r="H39" s="6">
        <v>-0.21740000000000001</v>
      </c>
      <c r="I39" s="7">
        <v>132557</v>
      </c>
      <c r="J39" s="29">
        <v>81</v>
      </c>
    </row>
    <row r="40" spans="1:12" x14ac:dyDescent="0.25">
      <c r="A40">
        <v>39</v>
      </c>
      <c r="B40" s="2" t="s">
        <v>53</v>
      </c>
      <c r="C40" s="2" t="s">
        <v>13</v>
      </c>
      <c r="D40" s="29">
        <v>1.43</v>
      </c>
      <c r="E40" s="7">
        <v>1142</v>
      </c>
      <c r="F40" s="29">
        <v>26.9</v>
      </c>
      <c r="G40" s="29">
        <v>34.799999999999997</v>
      </c>
      <c r="H40" s="6">
        <v>0.29370000000000002</v>
      </c>
      <c r="I40" s="7">
        <v>349048</v>
      </c>
      <c r="J40" s="29">
        <v>142</v>
      </c>
    </row>
    <row r="41" spans="1:12" x14ac:dyDescent="0.25">
      <c r="A41">
        <v>40</v>
      </c>
      <c r="B41" s="2" t="s">
        <v>141</v>
      </c>
      <c r="C41" s="2" t="s">
        <v>33</v>
      </c>
      <c r="D41" s="29">
        <v>1.42</v>
      </c>
      <c r="E41" s="7">
        <v>2635</v>
      </c>
      <c r="F41" s="29">
        <v>19.02</v>
      </c>
      <c r="G41" s="29">
        <v>26.1</v>
      </c>
      <c r="H41" s="6">
        <v>0.37219999999999998</v>
      </c>
      <c r="I41" s="7">
        <v>294707</v>
      </c>
      <c r="J41" s="29">
        <v>131</v>
      </c>
    </row>
    <row r="42" spans="1:12" x14ac:dyDescent="0.25">
      <c r="A42">
        <v>41</v>
      </c>
      <c r="B42" s="2" t="s">
        <v>42</v>
      </c>
      <c r="C42" s="2" t="s">
        <v>13</v>
      </c>
      <c r="D42" s="29">
        <v>1.41</v>
      </c>
      <c r="E42" s="7">
        <v>1275</v>
      </c>
      <c r="F42" s="29">
        <v>27.33</v>
      </c>
      <c r="G42" s="29">
        <v>33.9</v>
      </c>
      <c r="H42" s="6">
        <v>0.2404</v>
      </c>
      <c r="I42" s="7">
        <v>730752</v>
      </c>
      <c r="J42" s="29">
        <v>438</v>
      </c>
    </row>
    <row r="43" spans="1:12" x14ac:dyDescent="0.25">
      <c r="A43">
        <v>42</v>
      </c>
      <c r="B43" s="2" t="s">
        <v>340</v>
      </c>
      <c r="C43" s="2" t="s">
        <v>13</v>
      </c>
      <c r="D43" s="29">
        <v>1.41</v>
      </c>
      <c r="E43" s="7">
        <v>1068</v>
      </c>
      <c r="F43" s="29">
        <v>2.78</v>
      </c>
      <c r="G43" s="29">
        <v>3.35</v>
      </c>
      <c r="H43" s="6">
        <v>0.20499999999999999</v>
      </c>
      <c r="I43" s="7">
        <v>51511</v>
      </c>
      <c r="J43" s="29">
        <v>17</v>
      </c>
    </row>
    <row r="44" spans="1:12" x14ac:dyDescent="0.25">
      <c r="A44">
        <v>43</v>
      </c>
      <c r="B44" s="2" t="s">
        <v>152</v>
      </c>
      <c r="C44" s="2" t="s">
        <v>7</v>
      </c>
      <c r="D44" s="29">
        <v>1.41</v>
      </c>
      <c r="E44" s="7">
        <v>1630</v>
      </c>
      <c r="F44" s="29">
        <v>112.3</v>
      </c>
      <c r="G44" s="29">
        <v>150.5</v>
      </c>
      <c r="H44" s="6">
        <v>0.3402</v>
      </c>
      <c r="I44" s="7">
        <v>5767290</v>
      </c>
      <c r="J44" s="7">
        <v>13635</v>
      </c>
    </row>
    <row r="45" spans="1:12" x14ac:dyDescent="0.25">
      <c r="A45">
        <v>44</v>
      </c>
      <c r="B45" s="2" t="s">
        <v>341</v>
      </c>
      <c r="C45" s="2" t="s">
        <v>18</v>
      </c>
      <c r="D45" s="29">
        <v>1.41</v>
      </c>
      <c r="E45" s="7">
        <v>2158</v>
      </c>
      <c r="F45" s="3">
        <v>1.51</v>
      </c>
      <c r="G45" s="29">
        <v>3.8</v>
      </c>
      <c r="H45" s="5">
        <f>(G45-F45)/F45</f>
        <v>1.5165562913907285</v>
      </c>
      <c r="I45" s="7">
        <v>70375</v>
      </c>
      <c r="J45" s="29">
        <v>24</v>
      </c>
    </row>
    <row r="46" spans="1:12" x14ac:dyDescent="0.25">
      <c r="A46">
        <v>45</v>
      </c>
      <c r="B46" s="2" t="s">
        <v>114</v>
      </c>
      <c r="C46" s="2" t="s">
        <v>13</v>
      </c>
      <c r="D46" s="29">
        <v>1.4</v>
      </c>
      <c r="E46" s="7">
        <v>2920</v>
      </c>
      <c r="F46" s="3">
        <v>7.03</v>
      </c>
      <c r="G46" s="3">
        <v>5.9749999999999996</v>
      </c>
      <c r="H46" s="6">
        <f>(G46-F46)/G46</f>
        <v>-0.17656903765690388</v>
      </c>
      <c r="I46" s="7">
        <v>1603962</v>
      </c>
      <c r="J46" s="7">
        <v>1274</v>
      </c>
      <c r="L46" t="s">
        <v>464</v>
      </c>
    </row>
    <row r="47" spans="1:12" x14ac:dyDescent="0.25">
      <c r="A47">
        <v>46</v>
      </c>
      <c r="B47" s="2" t="s">
        <v>188</v>
      </c>
      <c r="C47" s="2" t="s">
        <v>13</v>
      </c>
      <c r="D47" s="29">
        <v>1.4</v>
      </c>
      <c r="E47" s="7">
        <v>2620</v>
      </c>
      <c r="F47" s="29">
        <v>34.75</v>
      </c>
      <c r="G47" s="29">
        <v>46.4</v>
      </c>
      <c r="H47" s="6">
        <v>0.33529999999999999</v>
      </c>
      <c r="I47" s="7">
        <v>520266</v>
      </c>
      <c r="J47" s="29">
        <v>94</v>
      </c>
    </row>
    <row r="48" spans="1:12" x14ac:dyDescent="0.25">
      <c r="A48">
        <v>47</v>
      </c>
      <c r="B48" s="2" t="s">
        <v>342</v>
      </c>
      <c r="C48" s="2" t="s">
        <v>11</v>
      </c>
      <c r="D48" s="29">
        <v>1.4</v>
      </c>
      <c r="E48" s="7">
        <v>2891</v>
      </c>
      <c r="F48" s="29">
        <v>10.95</v>
      </c>
      <c r="G48" s="29">
        <v>14.1</v>
      </c>
      <c r="H48" s="6">
        <v>0.28770000000000001</v>
      </c>
      <c r="I48" s="7">
        <v>69546</v>
      </c>
      <c r="J48" s="29">
        <v>31</v>
      </c>
    </row>
    <row r="49" spans="1:10" x14ac:dyDescent="0.25">
      <c r="A49">
        <v>48</v>
      </c>
      <c r="B49" s="2" t="s">
        <v>343</v>
      </c>
      <c r="C49" s="2" t="s">
        <v>292</v>
      </c>
      <c r="D49" s="29">
        <v>1.39</v>
      </c>
      <c r="E49" s="7">
        <v>1342</v>
      </c>
      <c r="F49" s="29">
        <v>3.9</v>
      </c>
      <c r="G49" s="29">
        <v>3.8</v>
      </c>
      <c r="H49" s="6">
        <v>-2.5600000000000001E-2</v>
      </c>
      <c r="I49" s="7">
        <v>703619</v>
      </c>
      <c r="J49" s="29">
        <v>19</v>
      </c>
    </row>
    <row r="50" spans="1:10" x14ac:dyDescent="0.25">
      <c r="A50">
        <v>49</v>
      </c>
      <c r="B50" s="2" t="s">
        <v>344</v>
      </c>
      <c r="C50" s="2" t="s">
        <v>24</v>
      </c>
      <c r="D50" s="29">
        <v>1.39</v>
      </c>
      <c r="E50" s="7">
        <v>2234</v>
      </c>
      <c r="F50" s="29">
        <v>14.95</v>
      </c>
      <c r="G50" s="29">
        <v>14.94</v>
      </c>
      <c r="H50" s="6">
        <v>-6.9999999999999999E-4</v>
      </c>
      <c r="I50" s="7">
        <v>2034093</v>
      </c>
      <c r="J50" s="7">
        <v>1587</v>
      </c>
    </row>
    <row r="51" spans="1:10" x14ac:dyDescent="0.25">
      <c r="A51">
        <v>50</v>
      </c>
      <c r="B51" s="2" t="s">
        <v>107</v>
      </c>
      <c r="C51" s="2" t="s">
        <v>24</v>
      </c>
      <c r="D51" s="29">
        <v>1.39</v>
      </c>
      <c r="E51" s="29">
        <v>837</v>
      </c>
      <c r="F51" s="29">
        <v>8.6999999999999993</v>
      </c>
      <c r="G51" s="29">
        <v>10.6</v>
      </c>
      <c r="H51" s="6">
        <v>0.21840000000000001</v>
      </c>
      <c r="I51" s="7">
        <v>2771763</v>
      </c>
      <c r="J51" s="7">
        <v>3640</v>
      </c>
    </row>
    <row r="52" spans="1:10" x14ac:dyDescent="0.25">
      <c r="B52" s="2"/>
      <c r="C52" s="2"/>
      <c r="D52" s="3"/>
      <c r="E52" s="3"/>
      <c r="F52" s="3"/>
      <c r="G52" s="3"/>
      <c r="H52" s="3"/>
      <c r="I52" s="3"/>
      <c r="J52" s="3"/>
    </row>
    <row r="53" spans="1:10" x14ac:dyDescent="0.25">
      <c r="B53" s="2"/>
      <c r="C53" s="2"/>
      <c r="D53" s="3"/>
      <c r="E53" s="3"/>
      <c r="F53" s="3"/>
      <c r="G53" s="3"/>
      <c r="H53" s="3"/>
      <c r="I53" s="3"/>
      <c r="J53" s="3"/>
    </row>
    <row r="54" spans="1:10" x14ac:dyDescent="0.25">
      <c r="B54" s="2"/>
      <c r="C54" s="2"/>
      <c r="D54" s="3"/>
      <c r="E54" s="3"/>
      <c r="F54" s="3"/>
      <c r="G54" s="3"/>
      <c r="H54" s="3"/>
      <c r="I54" s="3"/>
      <c r="J54" s="3"/>
    </row>
    <row r="55" spans="1:10" x14ac:dyDescent="0.25">
      <c r="B55" s="2"/>
      <c r="C55" s="2"/>
      <c r="D55" s="3"/>
      <c r="E55" s="3"/>
      <c r="F55" s="3"/>
      <c r="G55" s="3"/>
      <c r="H55" s="3"/>
      <c r="I55" s="3"/>
      <c r="J55" s="3"/>
    </row>
    <row r="56" spans="1:10" x14ac:dyDescent="0.25">
      <c r="B56" s="2"/>
      <c r="C56" s="2"/>
      <c r="D56" s="3"/>
      <c r="E56" s="3"/>
      <c r="F56" s="3"/>
      <c r="G56" s="3"/>
      <c r="H56" s="3"/>
      <c r="I56" s="3"/>
      <c r="J56" s="3"/>
    </row>
    <row r="57" spans="1:10" x14ac:dyDescent="0.25">
      <c r="B57" s="2" t="s">
        <v>345</v>
      </c>
      <c r="C57" s="2" t="s">
        <v>7</v>
      </c>
      <c r="D57" s="29">
        <v>1.39</v>
      </c>
      <c r="E57" s="29">
        <v>708</v>
      </c>
      <c r="F57" s="29">
        <v>5.327</v>
      </c>
      <c r="G57" s="29">
        <v>6.0449999999999999</v>
      </c>
      <c r="H57" s="6">
        <v>0.1348</v>
      </c>
      <c r="I57" s="7">
        <v>489983</v>
      </c>
      <c r="J57" s="7">
        <v>1321</v>
      </c>
    </row>
    <row r="58" spans="1:10" x14ac:dyDescent="0.25">
      <c r="B58" s="2" t="s">
        <v>346</v>
      </c>
      <c r="C58" s="2" t="s">
        <v>13</v>
      </c>
      <c r="D58" s="29">
        <v>1.39</v>
      </c>
      <c r="E58" s="29">
        <v>221</v>
      </c>
      <c r="F58" s="29">
        <v>19.71</v>
      </c>
      <c r="G58" s="29">
        <v>24.3</v>
      </c>
      <c r="H58" s="6">
        <v>0.2329</v>
      </c>
      <c r="I58" s="7">
        <v>50093</v>
      </c>
      <c r="J58" s="29">
        <v>55</v>
      </c>
    </row>
    <row r="59" spans="1:10" x14ac:dyDescent="0.25">
      <c r="B59" s="2" t="s">
        <v>237</v>
      </c>
      <c r="C59" s="2" t="s">
        <v>13</v>
      </c>
      <c r="D59" s="29">
        <v>1.39</v>
      </c>
      <c r="E59" s="7">
        <v>1300</v>
      </c>
      <c r="F59" s="29">
        <v>195.5</v>
      </c>
      <c r="G59" s="29">
        <v>301.10000000000002</v>
      </c>
      <c r="H59" s="6">
        <v>0.54020000000000001</v>
      </c>
      <c r="I59" s="7">
        <v>35056955</v>
      </c>
      <c r="J59" s="7">
        <v>15465</v>
      </c>
    </row>
    <row r="60" spans="1:10" x14ac:dyDescent="0.25">
      <c r="B60" s="2" t="s">
        <v>347</v>
      </c>
      <c r="C60" s="2" t="s">
        <v>7</v>
      </c>
      <c r="D60" s="29">
        <v>1.38</v>
      </c>
      <c r="E60" s="7">
        <v>2671</v>
      </c>
      <c r="F60" s="29">
        <v>6.6890000000000001</v>
      </c>
      <c r="G60" s="29">
        <v>13</v>
      </c>
      <c r="H60" s="6">
        <v>0.94350000000000001</v>
      </c>
      <c r="I60" s="7">
        <v>75216</v>
      </c>
      <c r="J60" s="29">
        <v>59</v>
      </c>
    </row>
    <row r="61" spans="1:10" x14ac:dyDescent="0.25">
      <c r="B61" s="2" t="s">
        <v>67</v>
      </c>
      <c r="C61" s="2" t="s">
        <v>13</v>
      </c>
      <c r="D61" s="29">
        <v>1.38</v>
      </c>
      <c r="E61" s="7">
        <v>1884</v>
      </c>
      <c r="F61" s="29">
        <v>32.9</v>
      </c>
      <c r="G61" s="29">
        <v>34</v>
      </c>
      <c r="H61" s="6">
        <v>3.3399999999999999E-2</v>
      </c>
      <c r="I61" s="7">
        <v>608134</v>
      </c>
      <c r="J61" s="29">
        <v>266</v>
      </c>
    </row>
    <row r="62" spans="1:10" x14ac:dyDescent="0.25">
      <c r="B62" s="2" t="s">
        <v>191</v>
      </c>
      <c r="C62" s="2" t="s">
        <v>13</v>
      </c>
      <c r="D62" s="29">
        <v>1.38</v>
      </c>
      <c r="E62" s="7">
        <v>2201</v>
      </c>
      <c r="F62" s="29">
        <v>9.4860000000000007</v>
      </c>
      <c r="G62" s="29">
        <v>10.32</v>
      </c>
      <c r="H62" s="6">
        <v>8.7900000000000006E-2</v>
      </c>
      <c r="I62" s="7">
        <v>1361104</v>
      </c>
      <c r="J62" s="7">
        <v>1527</v>
      </c>
    </row>
    <row r="63" spans="1:10" x14ac:dyDescent="0.25">
      <c r="B63" s="2" t="s">
        <v>348</v>
      </c>
      <c r="C63" s="2" t="s">
        <v>33</v>
      </c>
      <c r="D63" s="29">
        <v>1.37</v>
      </c>
      <c r="E63" s="29">
        <v>414</v>
      </c>
      <c r="F63" s="29">
        <v>41.89</v>
      </c>
      <c r="G63" s="29">
        <v>51.75</v>
      </c>
      <c r="H63" s="6">
        <v>0.2354</v>
      </c>
      <c r="I63" s="7">
        <v>9817680</v>
      </c>
      <c r="J63" s="7">
        <v>17368</v>
      </c>
    </row>
    <row r="64" spans="1:10" x14ac:dyDescent="0.25">
      <c r="B64" s="2" t="s">
        <v>212</v>
      </c>
      <c r="C64" s="2" t="s">
        <v>13</v>
      </c>
      <c r="D64" s="29">
        <v>1.37</v>
      </c>
      <c r="E64" s="29">
        <v>866</v>
      </c>
      <c r="F64" s="29">
        <v>38.395000000000003</v>
      </c>
      <c r="G64" s="29">
        <v>66.040000000000006</v>
      </c>
      <c r="H64" s="6">
        <v>0.72</v>
      </c>
      <c r="I64" s="7">
        <v>5268892</v>
      </c>
      <c r="J64" s="7">
        <v>13446</v>
      </c>
    </row>
    <row r="65" spans="2:10" x14ac:dyDescent="0.25">
      <c r="B65" s="2" t="s">
        <v>287</v>
      </c>
      <c r="C65" s="2" t="s">
        <v>44</v>
      </c>
      <c r="D65" s="29">
        <v>1.37</v>
      </c>
      <c r="E65" s="7">
        <v>2679</v>
      </c>
      <c r="F65" s="29">
        <v>31.88</v>
      </c>
      <c r="G65" s="29">
        <v>72.95</v>
      </c>
      <c r="H65" s="6">
        <v>1.2883</v>
      </c>
      <c r="I65" s="7">
        <v>1190499</v>
      </c>
      <c r="J65" s="7">
        <v>4543</v>
      </c>
    </row>
    <row r="66" spans="2:10" x14ac:dyDescent="0.25">
      <c r="B66" s="2" t="s">
        <v>349</v>
      </c>
      <c r="C66" s="2" t="s">
        <v>18</v>
      </c>
      <c r="D66" s="29">
        <v>1.37</v>
      </c>
      <c r="E66" s="7">
        <v>2535</v>
      </c>
      <c r="F66" s="29">
        <v>3.9750000000000001</v>
      </c>
      <c r="G66" s="29">
        <v>5.31</v>
      </c>
      <c r="H66" s="6">
        <v>0.33579999999999999</v>
      </c>
      <c r="I66" s="7">
        <v>815398</v>
      </c>
      <c r="J66" s="7">
        <v>1614</v>
      </c>
    </row>
    <row r="67" spans="2:10" x14ac:dyDescent="0.25">
      <c r="B67" s="2" t="s">
        <v>350</v>
      </c>
      <c r="C67" s="2" t="s">
        <v>13</v>
      </c>
      <c r="D67" s="29">
        <v>1.36</v>
      </c>
      <c r="E67" s="7">
        <v>2082</v>
      </c>
      <c r="F67" s="29">
        <v>69.27</v>
      </c>
      <c r="G67" s="29">
        <v>98.6</v>
      </c>
      <c r="H67" s="6">
        <v>0.4234</v>
      </c>
      <c r="I67" s="7">
        <v>255524</v>
      </c>
      <c r="J67" s="29">
        <v>48</v>
      </c>
    </row>
    <row r="68" spans="2:10" x14ac:dyDescent="0.25">
      <c r="B68" s="2" t="s">
        <v>304</v>
      </c>
      <c r="C68" s="2" t="s">
        <v>13</v>
      </c>
      <c r="D68" s="29">
        <v>1.36</v>
      </c>
      <c r="E68" s="29">
        <v>305</v>
      </c>
      <c r="F68" s="29">
        <v>2.8849999999999998</v>
      </c>
      <c r="G68" s="29">
        <v>0.90300000000000002</v>
      </c>
      <c r="H68" s="6">
        <v>-0.68700000000000006</v>
      </c>
      <c r="I68" s="7">
        <v>112136</v>
      </c>
      <c r="J68" s="29">
        <v>988</v>
      </c>
    </row>
    <row r="69" spans="2:10" x14ac:dyDescent="0.25">
      <c r="B69" s="2" t="s">
        <v>63</v>
      </c>
      <c r="C69" s="2" t="s">
        <v>44</v>
      </c>
      <c r="D69" s="29">
        <v>1.36</v>
      </c>
      <c r="E69" s="29">
        <v>707</v>
      </c>
      <c r="F69" s="29">
        <v>41.67</v>
      </c>
      <c r="G69" s="29">
        <v>52.2</v>
      </c>
      <c r="H69" s="6">
        <v>0.25269999999999998</v>
      </c>
      <c r="I69" s="7">
        <v>2897549</v>
      </c>
      <c r="J69" s="7">
        <v>3753</v>
      </c>
    </row>
    <row r="70" spans="2:10" x14ac:dyDescent="0.25">
      <c r="B70" s="2" t="s">
        <v>351</v>
      </c>
      <c r="C70" s="2" t="s">
        <v>11</v>
      </c>
      <c r="D70" s="29">
        <v>1.36</v>
      </c>
      <c r="E70" s="29">
        <v>968</v>
      </c>
      <c r="F70" s="29">
        <v>15.36</v>
      </c>
      <c r="G70" s="29">
        <v>9.26</v>
      </c>
      <c r="H70" s="6">
        <v>-0.39710000000000001</v>
      </c>
      <c r="I70" s="7">
        <v>117058</v>
      </c>
      <c r="J70" s="29">
        <v>87</v>
      </c>
    </row>
    <row r="71" spans="2:10" x14ac:dyDescent="0.25">
      <c r="B71" s="2" t="s">
        <v>352</v>
      </c>
      <c r="C71" s="2" t="s">
        <v>13</v>
      </c>
      <c r="D71" s="29">
        <v>1.36</v>
      </c>
      <c r="E71" s="7">
        <v>1299</v>
      </c>
      <c r="F71" s="29">
        <v>3.8</v>
      </c>
      <c r="G71" s="29">
        <v>3.68</v>
      </c>
      <c r="H71" s="6">
        <v>-3.1600000000000003E-2</v>
      </c>
      <c r="I71" s="7">
        <v>23266</v>
      </c>
      <c r="J71" s="29">
        <v>11</v>
      </c>
    </row>
    <row r="72" spans="2:10" x14ac:dyDescent="0.25">
      <c r="B72" s="2" t="s">
        <v>155</v>
      </c>
      <c r="C72" s="2" t="s">
        <v>13</v>
      </c>
      <c r="D72" s="29">
        <v>1.35</v>
      </c>
      <c r="E72" s="7">
        <v>2023</v>
      </c>
      <c r="F72" s="29">
        <v>49.1</v>
      </c>
      <c r="G72" s="29">
        <v>61</v>
      </c>
      <c r="H72" s="6">
        <v>0.2424</v>
      </c>
      <c r="I72" s="7">
        <v>582539</v>
      </c>
      <c r="J72" s="29">
        <v>75</v>
      </c>
    </row>
    <row r="73" spans="2:10" x14ac:dyDescent="0.25">
      <c r="B73" s="2" t="s">
        <v>37</v>
      </c>
      <c r="C73" s="2" t="s">
        <v>13</v>
      </c>
      <c r="D73" s="29">
        <v>1.35</v>
      </c>
      <c r="E73" s="7">
        <v>1484</v>
      </c>
      <c r="F73" s="29">
        <v>56</v>
      </c>
      <c r="G73" s="29">
        <v>46.2</v>
      </c>
      <c r="H73" s="6">
        <v>-0.17499999999999999</v>
      </c>
      <c r="I73" s="7">
        <v>204099</v>
      </c>
      <c r="J73" s="29">
        <v>64</v>
      </c>
    </row>
    <row r="74" spans="2:10" x14ac:dyDescent="0.25">
      <c r="B74" s="2" t="s">
        <v>353</v>
      </c>
      <c r="C74" s="2" t="s">
        <v>254</v>
      </c>
      <c r="D74" s="29">
        <v>1.35</v>
      </c>
      <c r="E74" s="7">
        <v>1639</v>
      </c>
      <c r="F74" s="29">
        <v>110</v>
      </c>
      <c r="G74" s="29">
        <v>109</v>
      </c>
      <c r="H74" s="6">
        <v>-9.1000000000000004E-3</v>
      </c>
      <c r="I74" s="7">
        <v>2920500</v>
      </c>
      <c r="J74" s="7">
        <v>3086</v>
      </c>
    </row>
    <row r="75" spans="2:10" x14ac:dyDescent="0.25">
      <c r="B75" s="2" t="s">
        <v>354</v>
      </c>
      <c r="C75" s="2" t="s">
        <v>13</v>
      </c>
      <c r="D75" s="29">
        <v>1.35</v>
      </c>
      <c r="E75" s="7">
        <v>2862</v>
      </c>
      <c r="F75" s="29">
        <v>176.95</v>
      </c>
      <c r="G75" s="29">
        <v>242.75</v>
      </c>
      <c r="H75" s="6">
        <v>0.37190000000000001</v>
      </c>
      <c r="I75" s="7">
        <v>88970639</v>
      </c>
      <c r="J75" s="7">
        <v>112277</v>
      </c>
    </row>
    <row r="76" spans="2:10" x14ac:dyDescent="0.25">
      <c r="B76" s="2" t="s">
        <v>289</v>
      </c>
      <c r="C76" s="2" t="s">
        <v>44</v>
      </c>
      <c r="D76" s="29">
        <v>1.34</v>
      </c>
      <c r="E76" s="7">
        <v>2835</v>
      </c>
      <c r="F76" s="29">
        <v>25.25</v>
      </c>
      <c r="G76" s="3"/>
      <c r="H76" s="3"/>
      <c r="I76" s="7">
        <v>1209585</v>
      </c>
      <c r="J76" s="29">
        <v>373</v>
      </c>
    </row>
    <row r="77" spans="2:10" x14ac:dyDescent="0.25">
      <c r="B77" s="2" t="s">
        <v>241</v>
      </c>
      <c r="C77" s="2" t="s">
        <v>7</v>
      </c>
      <c r="D77" s="29">
        <v>1.34</v>
      </c>
      <c r="E77" s="29">
        <v>994</v>
      </c>
      <c r="F77" s="29">
        <v>73.680000000000007</v>
      </c>
      <c r="G77" s="29">
        <v>78.599999999999994</v>
      </c>
      <c r="H77" s="6">
        <v>6.6799999999999998E-2</v>
      </c>
      <c r="I77" s="7">
        <v>383006</v>
      </c>
      <c r="J77" s="29">
        <v>354</v>
      </c>
    </row>
    <row r="78" spans="2:10" x14ac:dyDescent="0.25">
      <c r="B78" s="2" t="s">
        <v>355</v>
      </c>
      <c r="C78" s="2" t="s">
        <v>33</v>
      </c>
      <c r="D78" s="29">
        <v>1.34</v>
      </c>
      <c r="E78" s="7">
        <v>2939</v>
      </c>
      <c r="F78" s="29">
        <v>23.78</v>
      </c>
      <c r="G78" s="29">
        <v>22.3</v>
      </c>
      <c r="H78" s="6">
        <v>-6.2199999999999998E-2</v>
      </c>
      <c r="I78" s="7">
        <v>4013826</v>
      </c>
      <c r="J78" s="7">
        <v>9767</v>
      </c>
    </row>
    <row r="79" spans="2:10" x14ac:dyDescent="0.25">
      <c r="B79" s="2" t="s">
        <v>8</v>
      </c>
      <c r="C79" s="2" t="s">
        <v>9</v>
      </c>
      <c r="D79" s="29">
        <v>1.33</v>
      </c>
      <c r="E79" s="7">
        <v>1272</v>
      </c>
      <c r="F79" s="29">
        <v>3.7120000000000002</v>
      </c>
      <c r="G79" s="29">
        <v>3.9980000000000002</v>
      </c>
      <c r="H79" s="6">
        <v>7.6999999999999999E-2</v>
      </c>
      <c r="I79" s="7">
        <v>622692</v>
      </c>
      <c r="J79" s="7">
        <v>1800</v>
      </c>
    </row>
    <row r="80" spans="2:10" x14ac:dyDescent="0.25">
      <c r="B80" s="2" t="s">
        <v>106</v>
      </c>
      <c r="C80" s="2" t="s">
        <v>13</v>
      </c>
      <c r="D80" s="29">
        <v>1.33</v>
      </c>
      <c r="E80" s="7">
        <v>1059</v>
      </c>
      <c r="F80" s="29">
        <v>35.6</v>
      </c>
      <c r="G80" s="29">
        <v>44</v>
      </c>
      <c r="H80" s="6">
        <v>0.23599999999999999</v>
      </c>
      <c r="I80" s="7">
        <v>854330</v>
      </c>
      <c r="J80" s="29">
        <v>190</v>
      </c>
    </row>
    <row r="81" spans="2:10" x14ac:dyDescent="0.25">
      <c r="B81" s="2" t="s">
        <v>34</v>
      </c>
      <c r="C81" s="2" t="s">
        <v>13</v>
      </c>
      <c r="D81" s="29">
        <v>1.32</v>
      </c>
      <c r="E81" s="29">
        <v>669</v>
      </c>
      <c r="F81" s="29">
        <v>23.1</v>
      </c>
      <c r="G81" s="29">
        <v>32.5</v>
      </c>
      <c r="H81" s="6">
        <v>0.40689999999999998</v>
      </c>
      <c r="I81" s="7">
        <v>195289</v>
      </c>
      <c r="J81" s="29">
        <v>169</v>
      </c>
    </row>
    <row r="82" spans="2:10" x14ac:dyDescent="0.25">
      <c r="B82" s="2" t="s">
        <v>356</v>
      </c>
      <c r="C82" s="2" t="s">
        <v>46</v>
      </c>
      <c r="D82" s="29">
        <v>1.31</v>
      </c>
      <c r="E82" s="7">
        <v>1881</v>
      </c>
      <c r="F82" s="29">
        <v>0.59</v>
      </c>
      <c r="G82" s="29">
        <v>0.65</v>
      </c>
      <c r="H82" s="6">
        <v>0.1017</v>
      </c>
      <c r="I82" s="7">
        <v>138809</v>
      </c>
      <c r="J82" s="29">
        <v>372</v>
      </c>
    </row>
    <row r="83" spans="2:10" x14ac:dyDescent="0.25">
      <c r="B83" s="2" t="s">
        <v>47</v>
      </c>
      <c r="C83" s="2" t="s">
        <v>13</v>
      </c>
      <c r="D83" s="29">
        <v>1.31</v>
      </c>
      <c r="E83" s="29">
        <v>464</v>
      </c>
      <c r="F83" s="29">
        <v>46.45</v>
      </c>
      <c r="G83" s="29">
        <v>38.4</v>
      </c>
      <c r="H83" s="6">
        <v>-0.17330000000000001</v>
      </c>
      <c r="I83" s="7">
        <v>335449</v>
      </c>
      <c r="J83" s="29">
        <v>135</v>
      </c>
    </row>
    <row r="84" spans="2:10" x14ac:dyDescent="0.25">
      <c r="B84" s="2" t="s">
        <v>306</v>
      </c>
      <c r="C84" s="2" t="s">
        <v>201</v>
      </c>
      <c r="D84" s="29">
        <v>1.31</v>
      </c>
      <c r="E84" s="29">
        <v>260</v>
      </c>
      <c r="F84" s="29">
        <v>5.92</v>
      </c>
      <c r="G84" s="29">
        <v>6.3</v>
      </c>
      <c r="H84" s="6">
        <v>6.4199999999999993E-2</v>
      </c>
      <c r="I84" s="7">
        <v>16524</v>
      </c>
      <c r="J84" s="29">
        <v>12</v>
      </c>
    </row>
    <row r="85" spans="2:10" x14ac:dyDescent="0.25">
      <c r="B85" s="2" t="s">
        <v>255</v>
      </c>
      <c r="C85" s="2" t="s">
        <v>13</v>
      </c>
      <c r="D85" s="29">
        <v>1.31</v>
      </c>
      <c r="E85" s="7">
        <v>2457</v>
      </c>
      <c r="F85" s="29">
        <v>66.040000000000006</v>
      </c>
      <c r="G85" s="29">
        <v>70.959999999999994</v>
      </c>
      <c r="H85" s="6">
        <v>7.4499999999999997E-2</v>
      </c>
      <c r="I85" s="7">
        <v>38449314</v>
      </c>
      <c r="J85" s="7">
        <v>77385</v>
      </c>
    </row>
    <row r="86" spans="2:10" x14ac:dyDescent="0.25">
      <c r="B86" s="2" t="s">
        <v>102</v>
      </c>
      <c r="C86" s="2" t="s">
        <v>13</v>
      </c>
      <c r="D86" s="29">
        <v>1.3</v>
      </c>
      <c r="E86" s="7">
        <v>1893</v>
      </c>
      <c r="F86" s="29">
        <v>41.51</v>
      </c>
      <c r="G86" s="29">
        <v>52.8</v>
      </c>
      <c r="H86" s="6">
        <v>0.27200000000000002</v>
      </c>
      <c r="I86" s="7">
        <v>276201</v>
      </c>
      <c r="J86" s="29">
        <v>68</v>
      </c>
    </row>
    <row r="87" spans="2:10" x14ac:dyDescent="0.25">
      <c r="B87" s="2" t="s">
        <v>357</v>
      </c>
      <c r="C87" s="2" t="s">
        <v>24</v>
      </c>
      <c r="D87" s="29">
        <v>1.3</v>
      </c>
      <c r="E87" s="7">
        <v>2384</v>
      </c>
      <c r="F87" s="29">
        <v>10.56</v>
      </c>
      <c r="G87" s="29">
        <v>13.3</v>
      </c>
      <c r="H87" s="6">
        <v>0.25950000000000001</v>
      </c>
      <c r="I87" s="7">
        <v>362132</v>
      </c>
      <c r="J87" s="29">
        <v>139</v>
      </c>
    </row>
    <row r="88" spans="2:10" x14ac:dyDescent="0.25">
      <c r="B88" s="2" t="s">
        <v>71</v>
      </c>
      <c r="C88" s="2" t="s">
        <v>9</v>
      </c>
      <c r="D88" s="29">
        <v>1.3</v>
      </c>
      <c r="E88" s="7">
        <v>2284</v>
      </c>
      <c r="F88" s="29">
        <v>33.630000000000003</v>
      </c>
      <c r="G88" s="29">
        <v>40</v>
      </c>
      <c r="H88" s="6">
        <v>0.18940000000000001</v>
      </c>
      <c r="I88" s="7">
        <v>262953</v>
      </c>
      <c r="J88" s="29">
        <v>39</v>
      </c>
    </row>
    <row r="89" spans="2:10" x14ac:dyDescent="0.25">
      <c r="B89" s="2" t="s">
        <v>358</v>
      </c>
      <c r="C89" s="2" t="s">
        <v>13</v>
      </c>
      <c r="D89" s="29">
        <v>1.3</v>
      </c>
      <c r="E89" s="7">
        <v>2478</v>
      </c>
      <c r="F89" s="29">
        <v>26.65</v>
      </c>
      <c r="G89" s="29">
        <v>30.8</v>
      </c>
      <c r="H89" s="6">
        <v>0.15570000000000001</v>
      </c>
      <c r="I89" s="7">
        <v>2055914</v>
      </c>
      <c r="J89" s="29">
        <v>243</v>
      </c>
    </row>
    <row r="90" spans="2:10" x14ac:dyDescent="0.25">
      <c r="B90" s="2" t="s">
        <v>26</v>
      </c>
      <c r="C90" s="2" t="s">
        <v>7</v>
      </c>
      <c r="D90" s="29">
        <v>1.3</v>
      </c>
      <c r="E90" s="7">
        <v>2566</v>
      </c>
      <c r="F90" s="29">
        <v>85.28</v>
      </c>
      <c r="G90" s="29">
        <v>104.5</v>
      </c>
      <c r="H90" s="6">
        <v>0.22539999999999999</v>
      </c>
      <c r="I90" s="7">
        <v>598495</v>
      </c>
      <c r="J90" s="7">
        <v>1260</v>
      </c>
    </row>
    <row r="91" spans="2:10" x14ac:dyDescent="0.25">
      <c r="B91" s="2" t="s">
        <v>150</v>
      </c>
      <c r="C91" s="2" t="s">
        <v>7</v>
      </c>
      <c r="D91" s="29">
        <v>1.3</v>
      </c>
      <c r="E91" s="29">
        <v>799</v>
      </c>
      <c r="F91" s="29">
        <v>22.07</v>
      </c>
      <c r="G91" s="29">
        <v>18.78</v>
      </c>
      <c r="H91" s="6">
        <v>-0.14910000000000001</v>
      </c>
      <c r="I91" s="7">
        <v>1448020</v>
      </c>
      <c r="J91" s="29">
        <v>547</v>
      </c>
    </row>
    <row r="92" spans="2:10" x14ac:dyDescent="0.25">
      <c r="B92" s="2" t="s">
        <v>38</v>
      </c>
      <c r="C92" s="2" t="s">
        <v>13</v>
      </c>
      <c r="D92" s="29">
        <v>1.3</v>
      </c>
      <c r="E92" s="7">
        <v>1309</v>
      </c>
      <c r="F92" s="29">
        <v>54.02</v>
      </c>
      <c r="G92" s="29">
        <v>73.8</v>
      </c>
      <c r="H92" s="6">
        <v>0.36620000000000003</v>
      </c>
      <c r="I92" s="7">
        <v>422350</v>
      </c>
      <c r="J92" s="29">
        <v>318</v>
      </c>
    </row>
    <row r="93" spans="2:10" x14ac:dyDescent="0.25">
      <c r="B93" s="2" t="s">
        <v>50</v>
      </c>
      <c r="C93" s="2" t="s">
        <v>13</v>
      </c>
      <c r="D93" s="29">
        <v>1.3</v>
      </c>
      <c r="E93" s="7">
        <v>1958</v>
      </c>
      <c r="F93" s="29">
        <v>107.8</v>
      </c>
      <c r="G93" s="29">
        <v>158.80000000000001</v>
      </c>
      <c r="H93" s="6">
        <v>0.47310000000000002</v>
      </c>
      <c r="I93" s="7">
        <v>2142230</v>
      </c>
      <c r="J93" s="7">
        <v>2609</v>
      </c>
    </row>
    <row r="94" spans="2:10" x14ac:dyDescent="0.25">
      <c r="B94" s="2" t="s">
        <v>119</v>
      </c>
      <c r="C94" s="2" t="s">
        <v>33</v>
      </c>
      <c r="D94" s="29">
        <v>1.29</v>
      </c>
      <c r="E94" s="29">
        <v>956</v>
      </c>
      <c r="F94" s="29">
        <v>9.31</v>
      </c>
      <c r="G94" s="29">
        <v>13.42</v>
      </c>
      <c r="H94" s="6">
        <v>0.4415</v>
      </c>
      <c r="I94" s="7">
        <v>344450</v>
      </c>
      <c r="J94" s="29">
        <v>125</v>
      </c>
    </row>
    <row r="95" spans="2:10" x14ac:dyDescent="0.25">
      <c r="B95" s="2" t="s">
        <v>359</v>
      </c>
      <c r="C95" s="2" t="s">
        <v>33</v>
      </c>
      <c r="D95" s="29">
        <v>1.29</v>
      </c>
      <c r="E95" s="7">
        <v>2512</v>
      </c>
      <c r="F95" s="29">
        <v>59.85</v>
      </c>
      <c r="G95" s="29">
        <v>12.45</v>
      </c>
      <c r="H95" s="6">
        <v>-0.79200000000000004</v>
      </c>
      <c r="I95" s="7">
        <v>3892491</v>
      </c>
      <c r="J95" s="7">
        <v>7281</v>
      </c>
    </row>
    <row r="96" spans="2:10" x14ac:dyDescent="0.25">
      <c r="B96" s="2" t="s">
        <v>360</v>
      </c>
      <c r="C96" s="2" t="s">
        <v>33</v>
      </c>
      <c r="D96" s="29">
        <v>1.29</v>
      </c>
      <c r="E96" s="7">
        <v>1370</v>
      </c>
      <c r="F96" s="29">
        <v>4.4960000000000004</v>
      </c>
      <c r="G96" s="29">
        <v>6.48</v>
      </c>
      <c r="H96" s="6">
        <v>0.44130000000000003</v>
      </c>
      <c r="I96" s="7">
        <v>129136</v>
      </c>
      <c r="J96" s="29">
        <v>834</v>
      </c>
    </row>
    <row r="97" spans="2:10" x14ac:dyDescent="0.25">
      <c r="B97" s="2" t="s">
        <v>276</v>
      </c>
      <c r="C97" s="2" t="s">
        <v>46</v>
      </c>
      <c r="D97" s="29">
        <v>1.29</v>
      </c>
      <c r="E97" s="29">
        <v>421</v>
      </c>
      <c r="F97" s="29">
        <v>4.8019999999999996</v>
      </c>
      <c r="G97" s="29">
        <v>4.1150000000000002</v>
      </c>
      <c r="H97" s="6">
        <v>-0.1431</v>
      </c>
      <c r="I97" s="7">
        <v>287812</v>
      </c>
      <c r="J97" s="29">
        <v>90</v>
      </c>
    </row>
    <row r="98" spans="2:10" x14ac:dyDescent="0.25">
      <c r="B98" s="2" t="s">
        <v>125</v>
      </c>
      <c r="C98" s="2" t="s">
        <v>13</v>
      </c>
      <c r="D98" s="29">
        <v>1.29</v>
      </c>
      <c r="E98" s="7">
        <v>1898</v>
      </c>
      <c r="F98" s="29">
        <v>88.75</v>
      </c>
      <c r="G98" s="29">
        <v>132</v>
      </c>
      <c r="H98" s="6">
        <v>0.48730000000000001</v>
      </c>
      <c r="I98" s="7">
        <v>126199</v>
      </c>
      <c r="J98" s="29">
        <v>53</v>
      </c>
    </row>
    <row r="99" spans="2:10" x14ac:dyDescent="0.25">
      <c r="B99" s="2" t="s">
        <v>361</v>
      </c>
      <c r="C99" s="2" t="s">
        <v>13</v>
      </c>
      <c r="D99" s="29">
        <v>1.29</v>
      </c>
      <c r="E99" s="29">
        <v>253</v>
      </c>
      <c r="F99" s="29">
        <v>0.72</v>
      </c>
      <c r="G99" s="29">
        <v>1.0049999999999999</v>
      </c>
      <c r="H99" s="6">
        <v>0.39579999999999999</v>
      </c>
      <c r="I99" s="7">
        <v>6212</v>
      </c>
      <c r="J99" s="29">
        <v>11</v>
      </c>
    </row>
    <row r="100" spans="2:10" x14ac:dyDescent="0.25">
      <c r="B100" s="2" t="s">
        <v>362</v>
      </c>
      <c r="C100" s="2" t="s">
        <v>13</v>
      </c>
      <c r="D100" s="29">
        <v>1.28</v>
      </c>
      <c r="E100" s="7">
        <v>2753</v>
      </c>
      <c r="F100" s="29">
        <v>90.95</v>
      </c>
      <c r="G100" s="29">
        <v>128.4</v>
      </c>
      <c r="H100" s="6">
        <v>0.4118</v>
      </c>
      <c r="I100" s="7">
        <v>446811</v>
      </c>
      <c r="J100" s="29">
        <v>180</v>
      </c>
    </row>
    <row r="101" spans="2:10" x14ac:dyDescent="0.25">
      <c r="B101" s="2" t="s">
        <v>61</v>
      </c>
      <c r="C101" s="2" t="s">
        <v>13</v>
      </c>
      <c r="D101" s="29">
        <v>1.28</v>
      </c>
      <c r="E101" s="7">
        <v>1777</v>
      </c>
      <c r="F101" s="29">
        <v>67</v>
      </c>
      <c r="G101" s="29">
        <v>71.7</v>
      </c>
      <c r="H101" s="6">
        <v>7.0099999999999996E-2</v>
      </c>
      <c r="I101" s="7">
        <v>2225774</v>
      </c>
      <c r="J101" s="7">
        <v>1628</v>
      </c>
    </row>
    <row r="102" spans="2:10" x14ac:dyDescent="0.25">
      <c r="B102" s="2" t="s">
        <v>363</v>
      </c>
      <c r="C102" s="2" t="s">
        <v>13</v>
      </c>
      <c r="D102" s="29">
        <v>1.28</v>
      </c>
      <c r="E102" s="7">
        <v>1866</v>
      </c>
      <c r="F102" s="29">
        <v>12.57</v>
      </c>
      <c r="G102" s="29">
        <v>15.16</v>
      </c>
      <c r="H102" s="6">
        <v>0.20599999999999999</v>
      </c>
      <c r="I102" s="7">
        <v>458542</v>
      </c>
      <c r="J102" s="29">
        <v>243</v>
      </c>
    </row>
    <row r="103" spans="2:10" x14ac:dyDescent="0.25">
      <c r="B103" s="2" t="s">
        <v>364</v>
      </c>
      <c r="C103" s="2" t="s">
        <v>44</v>
      </c>
      <c r="D103" s="29">
        <v>1.28</v>
      </c>
      <c r="E103" s="7">
        <v>1794</v>
      </c>
      <c r="F103" s="29">
        <v>54.17</v>
      </c>
      <c r="G103" s="29">
        <v>70.400000000000006</v>
      </c>
      <c r="H103" s="6">
        <v>0.29959999999999998</v>
      </c>
      <c r="I103" s="7">
        <v>1884358</v>
      </c>
      <c r="J103" s="29">
        <v>172</v>
      </c>
    </row>
    <row r="104" spans="2:10" x14ac:dyDescent="0.25">
      <c r="B104" s="2" t="s">
        <v>113</v>
      </c>
      <c r="C104" s="2" t="s">
        <v>13</v>
      </c>
      <c r="D104" s="29">
        <v>1.28</v>
      </c>
      <c r="E104" s="29">
        <v>466</v>
      </c>
      <c r="F104" s="29">
        <v>7.11</v>
      </c>
      <c r="G104" s="29">
        <v>6.35</v>
      </c>
      <c r="H104" s="6">
        <v>-0.1069</v>
      </c>
      <c r="I104" s="7">
        <v>407815</v>
      </c>
      <c r="J104" s="29">
        <v>446</v>
      </c>
    </row>
    <row r="105" spans="2:10" x14ac:dyDescent="0.25">
      <c r="B105" s="2" t="s">
        <v>87</v>
      </c>
      <c r="C105" s="2" t="s">
        <v>13</v>
      </c>
      <c r="D105" s="29">
        <v>1.27</v>
      </c>
      <c r="E105" s="7">
        <v>1787</v>
      </c>
      <c r="F105" s="29">
        <v>975</v>
      </c>
      <c r="G105" s="30">
        <v>1280</v>
      </c>
      <c r="H105" s="6">
        <v>0.31280000000000002</v>
      </c>
      <c r="I105" s="7">
        <v>1713267</v>
      </c>
      <c r="J105" s="29">
        <v>59</v>
      </c>
    </row>
    <row r="106" spans="2:10" x14ac:dyDescent="0.25">
      <c r="B106" s="2" t="s">
        <v>151</v>
      </c>
      <c r="C106" s="2" t="s">
        <v>7</v>
      </c>
      <c r="D106" s="29">
        <v>1.27</v>
      </c>
      <c r="E106" s="7">
        <v>1807</v>
      </c>
      <c r="F106" s="29">
        <v>81.070999999999998</v>
      </c>
      <c r="G106" s="29">
        <v>87.3</v>
      </c>
      <c r="H106" s="6">
        <v>7.6799999999999993E-2</v>
      </c>
      <c r="I106" s="7">
        <v>578403</v>
      </c>
      <c r="J106" s="29">
        <v>13</v>
      </c>
    </row>
    <row r="107" spans="2:10" x14ac:dyDescent="0.25">
      <c r="B107" s="2" t="s">
        <v>365</v>
      </c>
      <c r="C107" s="2" t="s">
        <v>7</v>
      </c>
      <c r="D107" s="29">
        <v>1.26</v>
      </c>
      <c r="E107" s="29">
        <v>491</v>
      </c>
      <c r="F107" s="29">
        <v>8.8490000000000002</v>
      </c>
      <c r="G107" s="29">
        <v>12.795</v>
      </c>
      <c r="H107" s="6">
        <v>0.44590000000000002</v>
      </c>
      <c r="I107" s="7">
        <v>15770</v>
      </c>
      <c r="J107" s="29">
        <v>10</v>
      </c>
    </row>
    <row r="108" spans="2:10" x14ac:dyDescent="0.25">
      <c r="B108" s="2" t="s">
        <v>366</v>
      </c>
      <c r="C108" s="2" t="s">
        <v>33</v>
      </c>
      <c r="D108" s="29">
        <v>1.26</v>
      </c>
      <c r="E108" s="7">
        <v>2410</v>
      </c>
      <c r="F108" s="29">
        <v>0.78</v>
      </c>
      <c r="G108" s="29">
        <v>1.58</v>
      </c>
      <c r="H108" s="6">
        <v>1.0256000000000001</v>
      </c>
      <c r="I108" s="7">
        <v>37879</v>
      </c>
      <c r="J108" s="29">
        <v>20</v>
      </c>
    </row>
    <row r="109" spans="2:10" x14ac:dyDescent="0.25">
      <c r="B109" s="2" t="s">
        <v>260</v>
      </c>
      <c r="C109" s="2" t="s">
        <v>33</v>
      </c>
      <c r="D109" s="29">
        <v>1.26</v>
      </c>
      <c r="E109" s="7">
        <v>1118</v>
      </c>
      <c r="F109" s="29">
        <v>2.71</v>
      </c>
      <c r="G109" s="29">
        <v>4.266</v>
      </c>
      <c r="H109" s="6">
        <v>0.57420000000000004</v>
      </c>
      <c r="I109" s="7">
        <v>827980</v>
      </c>
      <c r="J109" s="7">
        <v>1790</v>
      </c>
    </row>
    <row r="110" spans="2:10" x14ac:dyDescent="0.25">
      <c r="B110" s="2" t="s">
        <v>367</v>
      </c>
      <c r="C110" s="2" t="s">
        <v>13</v>
      </c>
      <c r="D110" s="29">
        <v>1.26</v>
      </c>
      <c r="E110" s="7">
        <v>2323</v>
      </c>
      <c r="F110" s="29">
        <v>104.65</v>
      </c>
      <c r="G110" s="29">
        <v>121.4</v>
      </c>
      <c r="H110" s="6">
        <v>0.16009999999999999</v>
      </c>
      <c r="I110" s="7">
        <v>18806382</v>
      </c>
      <c r="J110" s="7">
        <v>46855</v>
      </c>
    </row>
    <row r="111" spans="2:10" x14ac:dyDescent="0.25">
      <c r="B111" s="2" t="s">
        <v>368</v>
      </c>
      <c r="C111" s="2" t="s">
        <v>13</v>
      </c>
      <c r="D111" s="29">
        <v>1.26</v>
      </c>
      <c r="E111" s="7">
        <v>1913</v>
      </c>
      <c r="F111" s="29">
        <v>41.57</v>
      </c>
      <c r="G111" s="29">
        <v>35.25</v>
      </c>
      <c r="H111" s="6">
        <v>-0.152</v>
      </c>
      <c r="I111" s="7">
        <v>153617</v>
      </c>
      <c r="J111" s="29">
        <v>79</v>
      </c>
    </row>
    <row r="112" spans="2:10" x14ac:dyDescent="0.25">
      <c r="B112" s="2" t="s">
        <v>225</v>
      </c>
      <c r="C112" s="2" t="s">
        <v>13</v>
      </c>
      <c r="D112" s="29">
        <v>1.26</v>
      </c>
      <c r="E112" s="7">
        <v>1054</v>
      </c>
      <c r="F112" s="29">
        <v>31.02</v>
      </c>
      <c r="G112" s="29">
        <v>31.22</v>
      </c>
      <c r="H112" s="6">
        <v>6.4000000000000003E-3</v>
      </c>
      <c r="I112" s="7">
        <v>1293003</v>
      </c>
      <c r="J112" s="7">
        <v>1049</v>
      </c>
    </row>
    <row r="113" spans="2:10" x14ac:dyDescent="0.25">
      <c r="B113" s="2" t="s">
        <v>369</v>
      </c>
      <c r="C113" s="2" t="s">
        <v>7</v>
      </c>
      <c r="D113" s="29">
        <v>1.25</v>
      </c>
      <c r="E113" s="7">
        <v>2586</v>
      </c>
      <c r="F113" s="29">
        <v>63.09</v>
      </c>
      <c r="G113" s="29">
        <v>57</v>
      </c>
      <c r="H113" s="6">
        <v>-9.6500000000000002E-2</v>
      </c>
      <c r="I113" s="7">
        <v>337532</v>
      </c>
      <c r="J113" s="29">
        <v>18</v>
      </c>
    </row>
    <row r="114" spans="2:10" x14ac:dyDescent="0.25">
      <c r="B114" s="2" t="s">
        <v>90</v>
      </c>
      <c r="C114" s="2" t="s">
        <v>11</v>
      </c>
      <c r="D114" s="29">
        <v>1.25</v>
      </c>
      <c r="E114" s="7">
        <v>2717</v>
      </c>
      <c r="F114" s="29">
        <v>5.69</v>
      </c>
      <c r="G114" s="29">
        <v>8.32</v>
      </c>
      <c r="H114" s="6">
        <v>0.4622</v>
      </c>
      <c r="I114" s="7">
        <v>139608</v>
      </c>
      <c r="J114" s="29">
        <v>17</v>
      </c>
    </row>
    <row r="115" spans="2:10" x14ac:dyDescent="0.25">
      <c r="B115" s="2" t="s">
        <v>242</v>
      </c>
      <c r="C115" s="2" t="s">
        <v>13</v>
      </c>
      <c r="D115" s="29">
        <v>1.24</v>
      </c>
      <c r="E115" s="7">
        <v>1137</v>
      </c>
      <c r="F115" s="29">
        <v>88.5</v>
      </c>
      <c r="G115" s="29">
        <v>75.400000000000006</v>
      </c>
      <c r="H115" s="6">
        <v>-0.14799999999999999</v>
      </c>
      <c r="I115" s="7">
        <v>1628945</v>
      </c>
      <c r="J115" s="29">
        <v>541</v>
      </c>
    </row>
    <row r="116" spans="2:10" x14ac:dyDescent="0.25">
      <c r="B116" s="2" t="s">
        <v>101</v>
      </c>
      <c r="C116" s="2" t="s">
        <v>11</v>
      </c>
      <c r="D116" s="29">
        <v>1.24</v>
      </c>
      <c r="E116" s="7">
        <v>1276</v>
      </c>
      <c r="F116" s="29">
        <v>17.03</v>
      </c>
      <c r="G116" s="29">
        <v>28.9</v>
      </c>
      <c r="H116" s="6">
        <v>0.69699999999999995</v>
      </c>
      <c r="I116" s="7">
        <v>71389</v>
      </c>
      <c r="J116" s="29">
        <v>35</v>
      </c>
    </row>
    <row r="117" spans="2:10" x14ac:dyDescent="0.25">
      <c r="B117" s="2" t="s">
        <v>370</v>
      </c>
      <c r="C117" s="2" t="s">
        <v>201</v>
      </c>
      <c r="D117" s="29">
        <v>1.24</v>
      </c>
      <c r="E117" s="7">
        <v>2921</v>
      </c>
      <c r="F117" s="29">
        <v>19.149999999999999</v>
      </c>
      <c r="G117" s="29">
        <v>26.15</v>
      </c>
      <c r="H117" s="6">
        <v>0.36549999999999999</v>
      </c>
      <c r="I117" s="7">
        <v>1073520</v>
      </c>
      <c r="J117" s="7">
        <v>1064</v>
      </c>
    </row>
    <row r="118" spans="2:10" x14ac:dyDescent="0.25">
      <c r="B118" s="2" t="s">
        <v>124</v>
      </c>
      <c r="C118" s="2" t="s">
        <v>13</v>
      </c>
      <c r="D118" s="29">
        <v>1.24</v>
      </c>
      <c r="E118" s="7">
        <v>1268</v>
      </c>
      <c r="F118" s="29">
        <v>114</v>
      </c>
      <c r="G118" s="29">
        <v>135.5</v>
      </c>
      <c r="H118" s="6">
        <v>0.18859999999999999</v>
      </c>
      <c r="I118" s="7">
        <v>327784</v>
      </c>
      <c r="J118" s="29">
        <v>42</v>
      </c>
    </row>
    <row r="119" spans="2:10" x14ac:dyDescent="0.25">
      <c r="B119" s="2" t="s">
        <v>371</v>
      </c>
      <c r="C119" s="2" t="s">
        <v>33</v>
      </c>
      <c r="D119" s="29">
        <v>1.24</v>
      </c>
      <c r="E119" s="7">
        <v>1782</v>
      </c>
      <c r="F119" s="29">
        <v>1.2949999999999999</v>
      </c>
      <c r="G119" s="29">
        <v>2.38</v>
      </c>
      <c r="H119" s="6">
        <v>0.83779999999999999</v>
      </c>
      <c r="I119" s="7">
        <v>338589</v>
      </c>
      <c r="J119" s="29">
        <v>213</v>
      </c>
    </row>
    <row r="120" spans="2:10" x14ac:dyDescent="0.25">
      <c r="B120" s="2" t="s">
        <v>149</v>
      </c>
      <c r="C120" s="2" t="s">
        <v>7</v>
      </c>
      <c r="D120" s="29">
        <v>1.24</v>
      </c>
      <c r="E120" s="29">
        <v>905</v>
      </c>
      <c r="F120" s="29">
        <v>28.15</v>
      </c>
      <c r="G120" s="29">
        <v>51.6</v>
      </c>
      <c r="H120" s="6">
        <v>0.83299999999999996</v>
      </c>
      <c r="I120" s="7">
        <v>155107</v>
      </c>
      <c r="J120" s="29">
        <v>87</v>
      </c>
    </row>
    <row r="121" spans="2:10" x14ac:dyDescent="0.25">
      <c r="B121" s="2" t="s">
        <v>222</v>
      </c>
      <c r="C121" s="2" t="s">
        <v>13</v>
      </c>
      <c r="D121" s="29">
        <v>1.23</v>
      </c>
      <c r="E121" s="7">
        <v>2640</v>
      </c>
      <c r="F121" s="29">
        <v>17.28</v>
      </c>
      <c r="G121" s="29">
        <v>25.45</v>
      </c>
      <c r="H121" s="6">
        <v>0.4728</v>
      </c>
      <c r="I121" s="7">
        <v>538779</v>
      </c>
      <c r="J121" s="29">
        <v>265</v>
      </c>
    </row>
    <row r="122" spans="2:10" x14ac:dyDescent="0.25">
      <c r="B122" s="2" t="s">
        <v>372</v>
      </c>
      <c r="C122" s="2" t="s">
        <v>46</v>
      </c>
      <c r="D122" s="29">
        <v>1.23</v>
      </c>
      <c r="E122" s="7">
        <v>1967</v>
      </c>
      <c r="F122" s="29">
        <v>10.46</v>
      </c>
      <c r="G122" s="29">
        <v>8.6649999999999991</v>
      </c>
      <c r="H122" s="6">
        <v>-0.1716</v>
      </c>
      <c r="I122" s="7">
        <v>2352882</v>
      </c>
      <c r="J122" s="7">
        <v>4035</v>
      </c>
    </row>
    <row r="123" spans="2:10" x14ac:dyDescent="0.25">
      <c r="B123" s="2" t="s">
        <v>373</v>
      </c>
      <c r="C123" s="2" t="s">
        <v>7</v>
      </c>
      <c r="D123" s="29">
        <v>1.23</v>
      </c>
      <c r="E123" s="7">
        <v>2581</v>
      </c>
      <c r="F123" s="29">
        <v>31.498999999999999</v>
      </c>
      <c r="G123" s="29">
        <v>47.85</v>
      </c>
      <c r="H123" s="6">
        <v>0.51910000000000001</v>
      </c>
      <c r="I123" s="7">
        <v>473871</v>
      </c>
      <c r="J123" s="29">
        <v>25</v>
      </c>
    </row>
    <row r="124" spans="2:10" x14ac:dyDescent="0.25">
      <c r="B124" s="2" t="s">
        <v>64</v>
      </c>
      <c r="C124" s="2" t="s">
        <v>13</v>
      </c>
      <c r="D124" s="29">
        <v>1.22</v>
      </c>
      <c r="E124" s="7">
        <v>2522</v>
      </c>
      <c r="F124" s="29">
        <v>381</v>
      </c>
      <c r="G124" s="29">
        <v>83.8</v>
      </c>
      <c r="H124" s="6">
        <v>-0.78010000000000002</v>
      </c>
      <c r="I124" s="7">
        <v>2615230</v>
      </c>
      <c r="J124" s="29">
        <v>260</v>
      </c>
    </row>
    <row r="125" spans="2:10" x14ac:dyDescent="0.25">
      <c r="B125" s="2" t="s">
        <v>180</v>
      </c>
      <c r="C125" s="2" t="s">
        <v>7</v>
      </c>
      <c r="D125" s="29">
        <v>1.22</v>
      </c>
      <c r="E125" s="7">
        <v>1573</v>
      </c>
      <c r="F125" s="29">
        <v>2.15</v>
      </c>
      <c r="G125" s="29">
        <v>2.63</v>
      </c>
      <c r="H125" s="6">
        <v>0.2233</v>
      </c>
      <c r="I125" s="7">
        <v>64371</v>
      </c>
      <c r="J125" s="29">
        <v>19</v>
      </c>
    </row>
    <row r="126" spans="2:10" x14ac:dyDescent="0.25">
      <c r="B126" s="2" t="s">
        <v>146</v>
      </c>
      <c r="C126" s="2" t="s">
        <v>46</v>
      </c>
      <c r="D126" s="29">
        <v>1.22</v>
      </c>
      <c r="E126" s="7">
        <v>2595</v>
      </c>
      <c r="F126" s="29">
        <v>22.98</v>
      </c>
      <c r="G126" s="29">
        <v>19.34</v>
      </c>
      <c r="H126" s="6">
        <v>-0.15840000000000001</v>
      </c>
      <c r="I126" s="7">
        <v>3044261</v>
      </c>
      <c r="J126" s="7">
        <v>1909</v>
      </c>
    </row>
    <row r="127" spans="2:10" x14ac:dyDescent="0.25">
      <c r="B127" s="2" t="s">
        <v>374</v>
      </c>
      <c r="C127" s="2" t="s">
        <v>254</v>
      </c>
      <c r="D127" s="29">
        <v>1.22</v>
      </c>
      <c r="E127" s="7">
        <v>1566</v>
      </c>
      <c r="F127" s="29">
        <v>36.979999999999997</v>
      </c>
      <c r="G127" s="29">
        <v>48.5</v>
      </c>
      <c r="H127" s="6">
        <v>0.3115</v>
      </c>
      <c r="I127" s="7">
        <v>480740</v>
      </c>
      <c r="J127" s="29">
        <v>139</v>
      </c>
    </row>
    <row r="128" spans="2:10" x14ac:dyDescent="0.25">
      <c r="B128" s="2" t="s">
        <v>234</v>
      </c>
      <c r="C128" s="2" t="s">
        <v>13</v>
      </c>
      <c r="D128" s="29">
        <v>1.21</v>
      </c>
      <c r="E128" s="7">
        <v>1462</v>
      </c>
      <c r="F128" s="29">
        <v>17.899999999999999</v>
      </c>
      <c r="G128" s="29">
        <v>21.42</v>
      </c>
      <c r="H128" s="6">
        <v>0.1966</v>
      </c>
      <c r="I128" s="7">
        <v>2260269</v>
      </c>
      <c r="J128" s="7">
        <v>1391</v>
      </c>
    </row>
    <row r="129" spans="2:10" x14ac:dyDescent="0.25">
      <c r="B129" s="2" t="s">
        <v>375</v>
      </c>
      <c r="C129" s="2" t="s">
        <v>41</v>
      </c>
      <c r="D129" s="29">
        <v>1.21</v>
      </c>
      <c r="E129" s="7">
        <v>2214</v>
      </c>
      <c r="F129" s="29">
        <v>23.155000000000001</v>
      </c>
      <c r="G129" s="29">
        <v>27.86</v>
      </c>
      <c r="H129" s="6">
        <v>0.20319999999999999</v>
      </c>
      <c r="I129" s="7">
        <v>5420730</v>
      </c>
      <c r="J129" s="7">
        <v>8196</v>
      </c>
    </row>
    <row r="130" spans="2:10" x14ac:dyDescent="0.25">
      <c r="B130" s="2" t="s">
        <v>376</v>
      </c>
      <c r="C130" s="2" t="s">
        <v>9</v>
      </c>
      <c r="D130" s="29">
        <v>1.21</v>
      </c>
      <c r="E130" s="7">
        <v>2707</v>
      </c>
      <c r="F130" s="29">
        <v>106.94</v>
      </c>
      <c r="G130" s="29">
        <v>146.91</v>
      </c>
      <c r="H130" s="6">
        <v>0.37380000000000002</v>
      </c>
      <c r="I130" s="7">
        <v>5562815</v>
      </c>
      <c r="J130" s="7">
        <v>33565</v>
      </c>
    </row>
    <row r="131" spans="2:10" x14ac:dyDescent="0.25">
      <c r="B131" s="2" t="s">
        <v>78</v>
      </c>
      <c r="C131" s="2" t="s">
        <v>7</v>
      </c>
      <c r="D131" s="29">
        <v>1.21</v>
      </c>
      <c r="E131" s="7">
        <v>1971</v>
      </c>
      <c r="F131" s="29">
        <v>18</v>
      </c>
      <c r="G131" s="29">
        <v>16.8</v>
      </c>
      <c r="H131" s="6">
        <v>-6.6699999999999995E-2</v>
      </c>
      <c r="I131" s="7">
        <v>172260</v>
      </c>
      <c r="J131" s="29">
        <v>26</v>
      </c>
    </row>
    <row r="132" spans="2:10" x14ac:dyDescent="0.25">
      <c r="B132" s="2" t="s">
        <v>377</v>
      </c>
      <c r="C132" s="2" t="s">
        <v>44</v>
      </c>
      <c r="D132" s="29">
        <v>1.21</v>
      </c>
      <c r="E132" s="29">
        <v>332</v>
      </c>
      <c r="F132" s="29">
        <v>16.125</v>
      </c>
      <c r="G132" s="29">
        <v>17.920000000000002</v>
      </c>
      <c r="H132" s="6">
        <v>0.1113</v>
      </c>
      <c r="I132" s="7">
        <v>411209</v>
      </c>
      <c r="J132" s="29">
        <v>336</v>
      </c>
    </row>
    <row r="133" spans="2:10" x14ac:dyDescent="0.25">
      <c r="B133" s="2" t="s">
        <v>85</v>
      </c>
      <c r="C133" s="2" t="s">
        <v>7</v>
      </c>
      <c r="D133" s="29">
        <v>1.2</v>
      </c>
      <c r="E133" s="7">
        <v>1611</v>
      </c>
      <c r="F133" s="29">
        <v>14.141999999999999</v>
      </c>
      <c r="G133" s="29">
        <v>14.475</v>
      </c>
      <c r="H133" s="6">
        <v>2.35E-2</v>
      </c>
      <c r="I133" s="7">
        <v>9418572</v>
      </c>
      <c r="J133" s="29">
        <v>53</v>
      </c>
    </row>
    <row r="134" spans="2:10" x14ac:dyDescent="0.25">
      <c r="B134" s="2" t="s">
        <v>378</v>
      </c>
      <c r="C134" s="2" t="s">
        <v>254</v>
      </c>
      <c r="D134" s="29">
        <v>1.2</v>
      </c>
      <c r="E134" s="7">
        <v>2768</v>
      </c>
      <c r="F134" s="29">
        <v>7.36</v>
      </c>
      <c r="G134" s="29">
        <v>6.82</v>
      </c>
      <c r="H134" s="6">
        <v>-7.3400000000000007E-2</v>
      </c>
      <c r="I134" s="7">
        <v>359536</v>
      </c>
      <c r="J134" s="29">
        <v>82</v>
      </c>
    </row>
    <row r="135" spans="2:10" x14ac:dyDescent="0.25">
      <c r="B135" s="2" t="s">
        <v>379</v>
      </c>
      <c r="C135" s="2" t="s">
        <v>13</v>
      </c>
      <c r="D135" s="29">
        <v>1.2</v>
      </c>
      <c r="E135" s="29">
        <v>660</v>
      </c>
      <c r="F135" s="29">
        <v>12.8</v>
      </c>
      <c r="G135" s="29">
        <v>14.45</v>
      </c>
      <c r="H135" s="6">
        <v>0.12889999999999999</v>
      </c>
      <c r="I135" s="7">
        <v>21225</v>
      </c>
      <c r="J135" s="29">
        <v>42</v>
      </c>
    </row>
    <row r="136" spans="2:10" x14ac:dyDescent="0.25">
      <c r="B136" s="2" t="s">
        <v>227</v>
      </c>
      <c r="C136" s="2" t="s">
        <v>44</v>
      </c>
      <c r="D136" s="29">
        <v>1.2</v>
      </c>
      <c r="E136" s="29">
        <v>690</v>
      </c>
      <c r="F136" s="29">
        <v>4.1669999999999998</v>
      </c>
      <c r="G136" s="29">
        <v>4.173</v>
      </c>
      <c r="H136" s="6">
        <v>1.4E-3</v>
      </c>
      <c r="I136" s="7">
        <v>1845148</v>
      </c>
      <c r="J136" s="7">
        <v>16098</v>
      </c>
    </row>
    <row r="137" spans="2:10" x14ac:dyDescent="0.25">
      <c r="B137" s="2" t="s">
        <v>380</v>
      </c>
      <c r="C137" s="2" t="s">
        <v>7</v>
      </c>
      <c r="D137" s="29">
        <v>1.2</v>
      </c>
      <c r="E137" s="7">
        <v>2554</v>
      </c>
      <c r="F137" s="29">
        <v>14.85</v>
      </c>
      <c r="G137" s="29">
        <v>15.26</v>
      </c>
      <c r="H137" s="6">
        <v>2.76E-2</v>
      </c>
      <c r="I137" s="7">
        <v>531929</v>
      </c>
      <c r="J137" s="29">
        <v>27</v>
      </c>
    </row>
    <row r="138" spans="2:10" x14ac:dyDescent="0.25">
      <c r="B138" s="2" t="s">
        <v>381</v>
      </c>
      <c r="C138" s="2" t="s">
        <v>44</v>
      </c>
      <c r="D138" s="29">
        <v>1.2</v>
      </c>
      <c r="E138" s="7">
        <v>2075</v>
      </c>
      <c r="F138" s="29">
        <v>27.51</v>
      </c>
      <c r="G138" s="29">
        <v>35.6</v>
      </c>
      <c r="H138" s="6">
        <v>0.29409999999999997</v>
      </c>
      <c r="I138" s="7">
        <v>51566</v>
      </c>
      <c r="J138" s="29">
        <v>14</v>
      </c>
    </row>
    <row r="139" spans="2:10" x14ac:dyDescent="0.25">
      <c r="B139" s="2" t="s">
        <v>116</v>
      </c>
      <c r="C139" s="2" t="s">
        <v>33</v>
      </c>
      <c r="D139" s="29">
        <v>1.19</v>
      </c>
      <c r="E139" s="7">
        <v>1011</v>
      </c>
      <c r="F139" s="29">
        <v>8.0050000000000008</v>
      </c>
      <c r="G139" s="29">
        <v>10.9</v>
      </c>
      <c r="H139" s="6">
        <v>0.36159999999999998</v>
      </c>
      <c r="I139" s="7">
        <v>86002</v>
      </c>
      <c r="J139" s="29">
        <v>44</v>
      </c>
    </row>
    <row r="140" spans="2:10" x14ac:dyDescent="0.25">
      <c r="B140" s="2" t="s">
        <v>382</v>
      </c>
      <c r="C140" s="2" t="s">
        <v>9</v>
      </c>
      <c r="D140" s="29">
        <v>1.19</v>
      </c>
      <c r="E140" s="7">
        <v>1996</v>
      </c>
      <c r="F140" s="29">
        <v>14.695</v>
      </c>
      <c r="G140" s="29">
        <v>19.66</v>
      </c>
      <c r="H140" s="6">
        <v>0.33789999999999998</v>
      </c>
      <c r="I140" s="7">
        <v>652055</v>
      </c>
      <c r="J140" s="29">
        <v>228</v>
      </c>
    </row>
    <row r="141" spans="2:10" x14ac:dyDescent="0.25">
      <c r="B141" s="2" t="s">
        <v>88</v>
      </c>
      <c r="C141" s="2" t="s">
        <v>13</v>
      </c>
      <c r="D141" s="29">
        <v>1.19</v>
      </c>
      <c r="E141" s="7">
        <v>2594</v>
      </c>
      <c r="F141" s="29">
        <v>2.96</v>
      </c>
      <c r="G141" s="29">
        <v>5.8</v>
      </c>
      <c r="H141" s="6">
        <v>0.95950000000000002</v>
      </c>
      <c r="I141" s="7">
        <v>46612</v>
      </c>
      <c r="J141" s="29">
        <v>19</v>
      </c>
    </row>
    <row r="142" spans="2:10" x14ac:dyDescent="0.25">
      <c r="B142" s="2" t="s">
        <v>156</v>
      </c>
      <c r="C142" s="2" t="s">
        <v>13</v>
      </c>
      <c r="D142" s="29">
        <v>1.19</v>
      </c>
      <c r="E142" s="7">
        <v>1392</v>
      </c>
      <c r="F142" s="29">
        <v>67.760000000000005</v>
      </c>
      <c r="G142" s="3"/>
      <c r="H142" s="3"/>
      <c r="I142" s="7">
        <v>28257925</v>
      </c>
      <c r="J142" s="7">
        <v>62157</v>
      </c>
    </row>
    <row r="143" spans="2:10" x14ac:dyDescent="0.25">
      <c r="B143" s="2" t="s">
        <v>383</v>
      </c>
      <c r="C143" s="2" t="s">
        <v>13</v>
      </c>
      <c r="D143" s="29">
        <v>1.19</v>
      </c>
      <c r="E143" s="7">
        <v>1478</v>
      </c>
      <c r="F143" s="29">
        <v>8.0730000000000004</v>
      </c>
      <c r="G143" s="3"/>
      <c r="H143" s="3"/>
      <c r="I143" s="7">
        <v>3387875</v>
      </c>
      <c r="J143" s="7">
        <v>1412</v>
      </c>
    </row>
    <row r="144" spans="2:10" x14ac:dyDescent="0.25">
      <c r="B144" s="2" t="s">
        <v>286</v>
      </c>
      <c r="C144" s="2" t="s">
        <v>7</v>
      </c>
      <c r="D144" s="29">
        <v>1.19</v>
      </c>
      <c r="E144" s="7">
        <v>2051</v>
      </c>
      <c r="F144" s="29">
        <v>55.84</v>
      </c>
      <c r="G144" s="29">
        <v>72.680000000000007</v>
      </c>
      <c r="H144" s="6">
        <v>0.30159999999999998</v>
      </c>
      <c r="I144" s="7">
        <v>3853863</v>
      </c>
      <c r="J144" s="29">
        <v>62</v>
      </c>
    </row>
    <row r="145" spans="2:10" x14ac:dyDescent="0.25">
      <c r="B145" s="2" t="s">
        <v>196</v>
      </c>
      <c r="C145" s="2" t="s">
        <v>13</v>
      </c>
      <c r="D145" s="29">
        <v>1.19</v>
      </c>
      <c r="E145" s="29">
        <v>727</v>
      </c>
      <c r="F145" s="29">
        <v>94</v>
      </c>
      <c r="G145" s="29">
        <v>87.2</v>
      </c>
      <c r="H145" s="6">
        <v>-7.2300000000000003E-2</v>
      </c>
      <c r="I145" s="7">
        <v>112241</v>
      </c>
      <c r="J145" s="29">
        <v>20</v>
      </c>
    </row>
    <row r="146" spans="2:10" x14ac:dyDescent="0.25">
      <c r="B146" s="2" t="s">
        <v>265</v>
      </c>
      <c r="C146" s="2" t="s">
        <v>41</v>
      </c>
      <c r="D146" s="29">
        <v>1.19</v>
      </c>
      <c r="E146" s="7">
        <v>2441</v>
      </c>
      <c r="F146" s="29">
        <v>75.23</v>
      </c>
      <c r="G146" s="29">
        <v>89.95</v>
      </c>
      <c r="H146" s="6">
        <v>0.19570000000000001</v>
      </c>
      <c r="I146" s="7">
        <v>18351743</v>
      </c>
      <c r="J146" s="7">
        <v>119483</v>
      </c>
    </row>
    <row r="147" spans="2:10" x14ac:dyDescent="0.25">
      <c r="B147" s="2" t="s">
        <v>384</v>
      </c>
      <c r="C147" s="2" t="s">
        <v>46</v>
      </c>
      <c r="D147" s="29">
        <v>1.18</v>
      </c>
      <c r="E147" s="7">
        <v>2426</v>
      </c>
      <c r="F147" s="29">
        <v>43.875</v>
      </c>
      <c r="G147" s="29">
        <v>60.5</v>
      </c>
      <c r="H147" s="6">
        <v>0.37890000000000001</v>
      </c>
      <c r="I147" s="7">
        <v>19184050</v>
      </c>
      <c r="J147" s="7">
        <v>34079</v>
      </c>
    </row>
    <row r="148" spans="2:10" x14ac:dyDescent="0.25">
      <c r="B148" s="2" t="s">
        <v>385</v>
      </c>
      <c r="C148" s="2" t="s">
        <v>33</v>
      </c>
      <c r="D148" s="29">
        <v>1.18</v>
      </c>
      <c r="E148" s="7">
        <v>1729</v>
      </c>
      <c r="F148" s="29">
        <v>2.56</v>
      </c>
      <c r="G148" s="29">
        <v>3.45</v>
      </c>
      <c r="H148" s="6">
        <v>0.34770000000000001</v>
      </c>
      <c r="I148" s="7">
        <v>283300</v>
      </c>
      <c r="J148" s="29">
        <v>11</v>
      </c>
    </row>
    <row r="149" spans="2:10" x14ac:dyDescent="0.25">
      <c r="B149" s="2" t="s">
        <v>168</v>
      </c>
      <c r="C149" s="2" t="s">
        <v>13</v>
      </c>
      <c r="D149" s="29">
        <v>1.18</v>
      </c>
      <c r="E149" s="7">
        <v>2654</v>
      </c>
      <c r="F149" s="29">
        <v>53.75</v>
      </c>
      <c r="G149" s="29">
        <v>64.42</v>
      </c>
      <c r="H149" s="6">
        <v>0.19850000000000001</v>
      </c>
      <c r="I149" s="7">
        <v>14295399</v>
      </c>
      <c r="J149" s="7">
        <v>30424</v>
      </c>
    </row>
    <row r="150" spans="2:10" x14ac:dyDescent="0.25">
      <c r="B150" s="2" t="s">
        <v>69</v>
      </c>
      <c r="C150" s="2" t="s">
        <v>13</v>
      </c>
      <c r="D150" s="29">
        <v>1.18</v>
      </c>
      <c r="E150" s="7">
        <v>2291</v>
      </c>
      <c r="F150" s="29">
        <v>14.105</v>
      </c>
      <c r="G150" s="29">
        <v>14.35</v>
      </c>
      <c r="H150" s="6">
        <v>1.7399999999999999E-2</v>
      </c>
      <c r="I150" s="7">
        <v>2443682</v>
      </c>
      <c r="J150" s="7">
        <v>3001</v>
      </c>
    </row>
    <row r="151" spans="2:10" x14ac:dyDescent="0.25">
      <c r="B151" s="2" t="s">
        <v>89</v>
      </c>
      <c r="C151" s="2" t="s">
        <v>13</v>
      </c>
      <c r="D151" s="29">
        <v>1.17</v>
      </c>
      <c r="E151" s="7">
        <v>1691</v>
      </c>
      <c r="F151" s="29">
        <v>41.02</v>
      </c>
      <c r="G151" s="29">
        <v>45</v>
      </c>
      <c r="H151" s="6">
        <v>9.7000000000000003E-2</v>
      </c>
      <c r="I151" s="7">
        <v>211778</v>
      </c>
      <c r="J151" s="29">
        <v>19</v>
      </c>
    </row>
    <row r="152" spans="2:10" x14ac:dyDescent="0.25">
      <c r="B152" s="2" t="s">
        <v>386</v>
      </c>
      <c r="C152" s="2" t="s">
        <v>7</v>
      </c>
      <c r="D152" s="29">
        <v>1.17</v>
      </c>
      <c r="E152" s="7">
        <v>2475</v>
      </c>
      <c r="F152" s="29">
        <v>40.372999999999998</v>
      </c>
      <c r="G152" s="29">
        <v>44.52</v>
      </c>
      <c r="H152" s="6">
        <v>0.1027</v>
      </c>
      <c r="I152" s="7">
        <v>5380482</v>
      </c>
      <c r="J152" s="29">
        <v>43</v>
      </c>
    </row>
    <row r="153" spans="2:10" x14ac:dyDescent="0.25">
      <c r="B153" s="2" t="s">
        <v>76</v>
      </c>
      <c r="C153" s="2" t="s">
        <v>13</v>
      </c>
      <c r="D153" s="29">
        <v>1.17</v>
      </c>
      <c r="E153" s="7">
        <v>1028</v>
      </c>
      <c r="F153" s="29">
        <v>67.2</v>
      </c>
      <c r="G153" s="29">
        <v>75.7</v>
      </c>
      <c r="H153" s="6">
        <v>0.1265</v>
      </c>
      <c r="I153" s="7">
        <v>745895</v>
      </c>
      <c r="J153" s="29">
        <v>166</v>
      </c>
    </row>
    <row r="154" spans="2:10" x14ac:dyDescent="0.25">
      <c r="B154" s="2" t="s">
        <v>226</v>
      </c>
      <c r="C154" s="2" t="s">
        <v>7</v>
      </c>
      <c r="D154" s="29">
        <v>1.17</v>
      </c>
      <c r="E154" s="7">
        <v>2359</v>
      </c>
      <c r="F154" s="29">
        <v>97.834999999999994</v>
      </c>
      <c r="G154" s="29">
        <v>103.8</v>
      </c>
      <c r="H154" s="6">
        <v>6.0999999999999999E-2</v>
      </c>
      <c r="I154" s="7">
        <v>987281</v>
      </c>
      <c r="J154" s="29">
        <v>47</v>
      </c>
    </row>
    <row r="155" spans="2:10" x14ac:dyDescent="0.25">
      <c r="B155" s="2" t="s">
        <v>82</v>
      </c>
      <c r="C155" s="2" t="s">
        <v>7</v>
      </c>
      <c r="D155" s="29">
        <v>1.17</v>
      </c>
      <c r="E155" s="7">
        <v>2669</v>
      </c>
      <c r="F155" s="29">
        <v>15.305</v>
      </c>
      <c r="G155" s="29">
        <v>21.1</v>
      </c>
      <c r="H155" s="6">
        <v>0.37859999999999999</v>
      </c>
      <c r="I155" s="7">
        <v>121216</v>
      </c>
      <c r="J155" s="29">
        <v>24</v>
      </c>
    </row>
    <row r="156" spans="2:10" x14ac:dyDescent="0.25">
      <c r="B156" s="2" t="s">
        <v>387</v>
      </c>
      <c r="C156" s="2" t="s">
        <v>33</v>
      </c>
      <c r="D156" s="29">
        <v>1.17</v>
      </c>
      <c r="E156" s="7">
        <v>2489</v>
      </c>
      <c r="F156" s="29">
        <v>23.25</v>
      </c>
      <c r="G156" s="29">
        <v>25.6</v>
      </c>
      <c r="H156" s="6">
        <v>0.1011</v>
      </c>
      <c r="I156" s="7">
        <v>3475875</v>
      </c>
      <c r="J156" s="7">
        <v>1262</v>
      </c>
    </row>
    <row r="157" spans="2:10" x14ac:dyDescent="0.25">
      <c r="B157" s="2" t="s">
        <v>269</v>
      </c>
      <c r="C157" s="2" t="s">
        <v>7</v>
      </c>
      <c r="D157" s="29">
        <v>1.1599999999999999</v>
      </c>
      <c r="E157" s="7">
        <v>2322</v>
      </c>
      <c r="F157" s="29">
        <v>74.900999999999996</v>
      </c>
      <c r="G157" s="29">
        <v>107.15</v>
      </c>
      <c r="H157" s="6">
        <v>0.43059999999999998</v>
      </c>
      <c r="I157" s="7">
        <v>2591653</v>
      </c>
      <c r="J157" s="29">
        <v>37</v>
      </c>
    </row>
    <row r="158" spans="2:10" x14ac:dyDescent="0.25">
      <c r="B158" s="2" t="s">
        <v>275</v>
      </c>
      <c r="C158" s="2" t="s">
        <v>33</v>
      </c>
      <c r="D158" s="29">
        <v>1.1599999999999999</v>
      </c>
      <c r="E158" s="7">
        <v>1808</v>
      </c>
      <c r="F158" s="29">
        <v>16.34</v>
      </c>
      <c r="G158" s="29">
        <v>25.6</v>
      </c>
      <c r="H158" s="6">
        <v>0.56669999999999998</v>
      </c>
      <c r="I158" s="7">
        <v>4088435</v>
      </c>
      <c r="J158" s="7">
        <v>11860</v>
      </c>
    </row>
    <row r="159" spans="2:10" x14ac:dyDescent="0.25">
      <c r="B159" s="2" t="s">
        <v>388</v>
      </c>
      <c r="C159" s="2" t="s">
        <v>44</v>
      </c>
      <c r="D159" s="29">
        <v>1.1599999999999999</v>
      </c>
      <c r="E159" s="7">
        <v>2476</v>
      </c>
      <c r="F159" s="29">
        <v>24.89</v>
      </c>
      <c r="G159" s="29">
        <v>26.54</v>
      </c>
      <c r="H159" s="6">
        <v>6.6299999999999998E-2</v>
      </c>
      <c r="I159" s="7">
        <v>1440186</v>
      </c>
      <c r="J159" s="7">
        <v>2794</v>
      </c>
    </row>
    <row r="160" spans="2:10" x14ac:dyDescent="0.25">
      <c r="B160" s="2" t="s">
        <v>389</v>
      </c>
      <c r="C160" s="2" t="s">
        <v>33</v>
      </c>
      <c r="D160" s="29">
        <v>1.1599999999999999</v>
      </c>
      <c r="E160" s="7">
        <v>2818</v>
      </c>
      <c r="F160" s="29">
        <v>1.167</v>
      </c>
      <c r="G160" s="29">
        <v>1.82</v>
      </c>
      <c r="H160" s="6">
        <v>0.55959999999999999</v>
      </c>
      <c r="I160" s="7">
        <v>58350</v>
      </c>
      <c r="J160" s="29">
        <v>25</v>
      </c>
    </row>
    <row r="161" spans="2:10" x14ac:dyDescent="0.25">
      <c r="B161" s="2" t="s">
        <v>163</v>
      </c>
      <c r="C161" s="2" t="s">
        <v>11</v>
      </c>
      <c r="D161" s="29">
        <v>1.1599999999999999</v>
      </c>
      <c r="E161" s="7">
        <v>1691</v>
      </c>
      <c r="F161" s="29">
        <v>19.149999999999999</v>
      </c>
      <c r="G161" s="29">
        <v>22.7</v>
      </c>
      <c r="H161" s="6">
        <v>0.18540000000000001</v>
      </c>
      <c r="I161" s="7">
        <v>289207</v>
      </c>
      <c r="J161" s="29">
        <v>50</v>
      </c>
    </row>
    <row r="162" spans="2:10" x14ac:dyDescent="0.25">
      <c r="B162" s="2" t="s">
        <v>390</v>
      </c>
      <c r="C162" s="2" t="s">
        <v>11</v>
      </c>
      <c r="D162" s="29">
        <v>1.1599999999999999</v>
      </c>
      <c r="E162" s="7">
        <v>2695</v>
      </c>
      <c r="F162" s="29">
        <v>8.34</v>
      </c>
      <c r="G162" s="29">
        <v>11.1</v>
      </c>
      <c r="H162" s="6">
        <v>0.33090000000000003</v>
      </c>
      <c r="I162" s="7">
        <v>57699</v>
      </c>
      <c r="J162" s="29">
        <v>33</v>
      </c>
    </row>
    <row r="163" spans="2:10" x14ac:dyDescent="0.25">
      <c r="B163" s="2" t="s">
        <v>104</v>
      </c>
      <c r="C163" s="2" t="s">
        <v>13</v>
      </c>
      <c r="D163" s="29">
        <v>1.1599999999999999</v>
      </c>
      <c r="E163" s="7">
        <v>2799</v>
      </c>
      <c r="F163" s="29">
        <v>22.2</v>
      </c>
      <c r="G163" s="29">
        <v>28.3</v>
      </c>
      <c r="H163" s="6">
        <v>0.27479999999999999</v>
      </c>
      <c r="I163" s="7">
        <v>538214</v>
      </c>
      <c r="J163" s="29">
        <v>39</v>
      </c>
    </row>
    <row r="164" spans="2:10" x14ac:dyDescent="0.25">
      <c r="B164" s="2" t="s">
        <v>391</v>
      </c>
      <c r="C164" s="2" t="s">
        <v>9</v>
      </c>
      <c r="D164" s="29">
        <v>1.1499999999999999</v>
      </c>
      <c r="E164" s="29">
        <v>429</v>
      </c>
      <c r="F164" s="29">
        <v>32.840000000000003</v>
      </c>
      <c r="G164" s="29">
        <v>29.95</v>
      </c>
      <c r="H164" s="6">
        <v>-8.7999999999999995E-2</v>
      </c>
      <c r="I164" s="7">
        <v>443533</v>
      </c>
      <c r="J164" s="29">
        <v>494</v>
      </c>
    </row>
    <row r="165" spans="2:10" x14ac:dyDescent="0.25">
      <c r="B165" s="2" t="s">
        <v>392</v>
      </c>
      <c r="C165" s="2" t="s">
        <v>254</v>
      </c>
      <c r="D165" s="29">
        <v>1.1399999999999999</v>
      </c>
      <c r="E165" s="7">
        <v>2017</v>
      </c>
      <c r="F165" s="29">
        <v>33.090000000000003</v>
      </c>
      <c r="G165" s="29">
        <v>38.58</v>
      </c>
      <c r="H165" s="6">
        <v>0.16589999999999999</v>
      </c>
      <c r="I165" s="7">
        <v>2235230</v>
      </c>
      <c r="J165" s="7">
        <v>1854</v>
      </c>
    </row>
    <row r="166" spans="2:10" x14ac:dyDescent="0.25">
      <c r="B166" s="2" t="s">
        <v>393</v>
      </c>
      <c r="C166" s="2" t="s">
        <v>7</v>
      </c>
      <c r="D166" s="29">
        <v>1.1399999999999999</v>
      </c>
      <c r="E166" s="7">
        <v>2895</v>
      </c>
      <c r="F166" s="29">
        <v>74.628</v>
      </c>
      <c r="G166" s="29">
        <v>63.9</v>
      </c>
      <c r="H166" s="6">
        <v>-0.14380000000000001</v>
      </c>
      <c r="I166" s="7">
        <v>40816292</v>
      </c>
      <c r="J166" s="29">
        <v>231</v>
      </c>
    </row>
    <row r="167" spans="2:10" x14ac:dyDescent="0.25">
      <c r="B167" s="2" t="s">
        <v>70</v>
      </c>
      <c r="C167" s="2" t="s">
        <v>7</v>
      </c>
      <c r="D167" s="29">
        <v>1.1399999999999999</v>
      </c>
      <c r="E167" s="7">
        <v>2366</v>
      </c>
      <c r="F167" s="29">
        <v>20</v>
      </c>
      <c r="G167" s="29">
        <v>21.7</v>
      </c>
      <c r="H167" s="6">
        <v>8.5000000000000006E-2</v>
      </c>
      <c r="I167" s="7">
        <v>167355</v>
      </c>
      <c r="J167" s="29">
        <v>10</v>
      </c>
    </row>
    <row r="168" spans="2:10" x14ac:dyDescent="0.25">
      <c r="B168" s="2" t="s">
        <v>148</v>
      </c>
      <c r="C168" s="2" t="s">
        <v>9</v>
      </c>
      <c r="D168" s="29">
        <v>1.1399999999999999</v>
      </c>
      <c r="E168" s="7">
        <v>2465</v>
      </c>
      <c r="F168" s="29">
        <v>42.5</v>
      </c>
      <c r="G168" s="29">
        <v>37.700000000000003</v>
      </c>
      <c r="H168" s="6">
        <v>-0.1129</v>
      </c>
      <c r="I168" s="7">
        <v>2318533</v>
      </c>
      <c r="J168" s="7">
        <v>1263</v>
      </c>
    </row>
    <row r="169" spans="2:10" x14ac:dyDescent="0.25">
      <c r="B169" s="2" t="s">
        <v>394</v>
      </c>
      <c r="C169" s="2" t="s">
        <v>44</v>
      </c>
      <c r="D169" s="29">
        <v>1.1399999999999999</v>
      </c>
      <c r="E169" s="7">
        <v>2261</v>
      </c>
      <c r="F169" s="29">
        <v>21.315000000000001</v>
      </c>
      <c r="G169" s="29">
        <v>23.45</v>
      </c>
      <c r="H169" s="6">
        <v>0.1002</v>
      </c>
      <c r="I169" s="7">
        <v>550657</v>
      </c>
      <c r="J169" s="29">
        <v>693</v>
      </c>
    </row>
    <row r="170" spans="2:10" x14ac:dyDescent="0.25">
      <c r="B170" s="2" t="s">
        <v>395</v>
      </c>
      <c r="C170" s="2" t="s">
        <v>13</v>
      </c>
      <c r="D170" s="29">
        <v>1.1399999999999999</v>
      </c>
      <c r="E170" s="7">
        <v>2103</v>
      </c>
      <c r="F170" s="29">
        <v>40.54</v>
      </c>
      <c r="G170" s="29">
        <v>51.2</v>
      </c>
      <c r="H170" s="6">
        <v>0.26300000000000001</v>
      </c>
      <c r="I170" s="7">
        <v>159204</v>
      </c>
      <c r="J170" s="29">
        <v>15</v>
      </c>
    </row>
    <row r="171" spans="2:10" x14ac:dyDescent="0.25">
      <c r="B171" s="2" t="s">
        <v>396</v>
      </c>
      <c r="C171" s="2" t="s">
        <v>46</v>
      </c>
      <c r="D171" s="29">
        <v>1.1399999999999999</v>
      </c>
      <c r="E171" s="7">
        <v>1058</v>
      </c>
      <c r="F171" s="29">
        <v>4.4800000000000004</v>
      </c>
      <c r="G171" s="29">
        <v>4.43</v>
      </c>
      <c r="H171" s="6">
        <v>-1.12E-2</v>
      </c>
      <c r="I171" s="7">
        <v>613011</v>
      </c>
      <c r="J171" s="7">
        <v>1283</v>
      </c>
    </row>
    <row r="172" spans="2:10" x14ac:dyDescent="0.25">
      <c r="B172" s="2" t="s">
        <v>95</v>
      </c>
      <c r="C172" s="2" t="s">
        <v>33</v>
      </c>
      <c r="D172" s="29">
        <v>1.1399999999999999</v>
      </c>
      <c r="E172" s="7">
        <v>2253</v>
      </c>
      <c r="F172" s="29">
        <v>2.3980000000000001</v>
      </c>
      <c r="G172" s="3"/>
      <c r="H172" s="3"/>
      <c r="I172" s="7">
        <v>516899</v>
      </c>
      <c r="J172" s="29">
        <v>396</v>
      </c>
    </row>
    <row r="173" spans="2:10" x14ac:dyDescent="0.25">
      <c r="B173" s="2" t="s">
        <v>129</v>
      </c>
      <c r="C173" s="2" t="s">
        <v>7</v>
      </c>
      <c r="D173" s="29">
        <v>1.1399999999999999</v>
      </c>
      <c r="E173" s="7">
        <v>1493</v>
      </c>
      <c r="F173" s="29">
        <v>34.700000000000003</v>
      </c>
      <c r="G173" s="29">
        <v>47.86</v>
      </c>
      <c r="H173" s="6">
        <v>0.37930000000000003</v>
      </c>
      <c r="I173" s="7">
        <v>2645238</v>
      </c>
      <c r="J173" s="7">
        <v>7081</v>
      </c>
    </row>
    <row r="174" spans="2:10" x14ac:dyDescent="0.25">
      <c r="B174" s="2" t="s">
        <v>250</v>
      </c>
      <c r="C174" s="2" t="s">
        <v>46</v>
      </c>
      <c r="D174" s="29">
        <v>1.1299999999999999</v>
      </c>
      <c r="E174" s="7">
        <v>2273</v>
      </c>
      <c r="F174" s="29">
        <v>5.77</v>
      </c>
      <c r="G174" s="29">
        <v>6.55</v>
      </c>
      <c r="H174" s="6">
        <v>0.13519999999999999</v>
      </c>
      <c r="I174" s="7">
        <v>3452940</v>
      </c>
      <c r="J174" s="7">
        <v>2382</v>
      </c>
    </row>
    <row r="175" spans="2:10" x14ac:dyDescent="0.25">
      <c r="B175" s="2" t="s">
        <v>130</v>
      </c>
      <c r="C175" s="2" t="s">
        <v>13</v>
      </c>
      <c r="D175" s="29">
        <v>1.1299999999999999</v>
      </c>
      <c r="E175" s="29">
        <v>986</v>
      </c>
      <c r="F175" s="29">
        <v>32.56</v>
      </c>
      <c r="G175" s="29">
        <v>23.55</v>
      </c>
      <c r="H175" s="6">
        <v>-0.2767</v>
      </c>
      <c r="I175" s="7">
        <v>190069</v>
      </c>
      <c r="J175" s="29">
        <v>42</v>
      </c>
    </row>
    <row r="176" spans="2:10" x14ac:dyDescent="0.25">
      <c r="B176" s="2" t="s">
        <v>397</v>
      </c>
      <c r="C176" s="2" t="s">
        <v>13</v>
      </c>
      <c r="D176" s="29">
        <v>1.1299999999999999</v>
      </c>
      <c r="E176" s="29">
        <v>512</v>
      </c>
      <c r="F176" s="29">
        <v>255</v>
      </c>
      <c r="G176" s="3"/>
      <c r="H176" s="3"/>
      <c r="I176" s="7">
        <v>442931</v>
      </c>
      <c r="J176" s="29">
        <v>156</v>
      </c>
    </row>
    <row r="177" spans="2:10" x14ac:dyDescent="0.25">
      <c r="B177" s="2" t="s">
        <v>232</v>
      </c>
      <c r="C177" s="2" t="s">
        <v>13</v>
      </c>
      <c r="D177" s="29">
        <v>1.1299999999999999</v>
      </c>
      <c r="E177" s="29">
        <v>906</v>
      </c>
      <c r="F177" s="29">
        <v>66.349999999999994</v>
      </c>
      <c r="G177" s="29">
        <v>53.78</v>
      </c>
      <c r="H177" s="6">
        <v>-0.18940000000000001</v>
      </c>
      <c r="I177" s="7">
        <v>14917061</v>
      </c>
      <c r="J177" s="7">
        <v>38259</v>
      </c>
    </row>
    <row r="178" spans="2:10" x14ac:dyDescent="0.25">
      <c r="B178" s="2" t="s">
        <v>223</v>
      </c>
      <c r="C178" s="2" t="s">
        <v>201</v>
      </c>
      <c r="D178" s="29">
        <v>1.1299999999999999</v>
      </c>
      <c r="E178" s="7">
        <v>2880</v>
      </c>
      <c r="F178" s="29">
        <v>2.2989999999999999</v>
      </c>
      <c r="G178" s="29">
        <v>134</v>
      </c>
      <c r="H178" s="6">
        <v>57.286200000000001</v>
      </c>
      <c r="I178" s="7">
        <v>332082</v>
      </c>
      <c r="J178" s="29">
        <v>27</v>
      </c>
    </row>
    <row r="179" spans="2:10" x14ac:dyDescent="0.25">
      <c r="B179" s="2" t="s">
        <v>161</v>
      </c>
      <c r="C179" s="2" t="s">
        <v>13</v>
      </c>
      <c r="D179" s="29">
        <v>1.1299999999999999</v>
      </c>
      <c r="E179" s="7">
        <v>2633</v>
      </c>
      <c r="F179" s="29">
        <v>108.65</v>
      </c>
      <c r="G179" s="29">
        <v>111.35</v>
      </c>
      <c r="H179" s="6">
        <v>2.4899999999999999E-2</v>
      </c>
      <c r="I179" s="7">
        <v>16265595</v>
      </c>
      <c r="J179" s="7">
        <v>26909</v>
      </c>
    </row>
    <row r="180" spans="2:10" x14ac:dyDescent="0.25">
      <c r="B180" s="2" t="s">
        <v>398</v>
      </c>
      <c r="C180" s="2" t="s">
        <v>44</v>
      </c>
      <c r="D180" s="29">
        <v>1.1200000000000001</v>
      </c>
      <c r="E180" s="7">
        <v>2510</v>
      </c>
      <c r="F180" s="29">
        <v>23.52</v>
      </c>
      <c r="G180" s="29">
        <v>30.75</v>
      </c>
      <c r="H180" s="6">
        <v>0.30740000000000001</v>
      </c>
      <c r="I180" s="7">
        <v>3528000</v>
      </c>
      <c r="J180" s="7">
        <v>2649</v>
      </c>
    </row>
    <row r="181" spans="2:10" x14ac:dyDescent="0.25">
      <c r="B181" s="2" t="s">
        <v>231</v>
      </c>
      <c r="C181" s="2" t="s">
        <v>13</v>
      </c>
      <c r="D181" s="29">
        <v>1.1200000000000001</v>
      </c>
      <c r="E181" s="29">
        <v>840</v>
      </c>
      <c r="F181" s="29">
        <v>7.31</v>
      </c>
      <c r="G181" s="29">
        <v>7.14</v>
      </c>
      <c r="H181" s="6">
        <v>-2.3300000000000001E-2</v>
      </c>
      <c r="I181" s="7">
        <v>267110</v>
      </c>
      <c r="J181" s="29">
        <v>43</v>
      </c>
    </row>
    <row r="182" spans="2:10" x14ac:dyDescent="0.25">
      <c r="B182" s="2" t="s">
        <v>51</v>
      </c>
      <c r="C182" s="2" t="s">
        <v>11</v>
      </c>
      <c r="D182" s="29">
        <v>1.1200000000000001</v>
      </c>
      <c r="E182" s="7">
        <v>1993</v>
      </c>
      <c r="F182" s="29">
        <v>25.3</v>
      </c>
      <c r="G182" s="29">
        <v>27.55</v>
      </c>
      <c r="H182" s="6">
        <v>8.8900000000000007E-2</v>
      </c>
      <c r="I182" s="7">
        <v>707563</v>
      </c>
      <c r="J182" s="29">
        <v>176</v>
      </c>
    </row>
    <row r="183" spans="2:10" x14ac:dyDescent="0.25">
      <c r="B183" s="2" t="s">
        <v>183</v>
      </c>
      <c r="C183" s="2" t="s">
        <v>7</v>
      </c>
      <c r="D183" s="29">
        <v>1.1200000000000001</v>
      </c>
      <c r="E183" s="7">
        <v>1566</v>
      </c>
      <c r="F183" s="29">
        <v>186.78</v>
      </c>
      <c r="G183" s="29">
        <v>229.6</v>
      </c>
      <c r="H183" s="6">
        <v>0.2293</v>
      </c>
      <c r="I183" s="7">
        <v>37357118</v>
      </c>
      <c r="J183" s="29">
        <v>316</v>
      </c>
    </row>
    <row r="184" spans="2:10" x14ac:dyDescent="0.25">
      <c r="B184" s="2" t="s">
        <v>399</v>
      </c>
      <c r="C184" s="2" t="s">
        <v>44</v>
      </c>
      <c r="D184" s="29">
        <v>1.1200000000000001</v>
      </c>
      <c r="E184" s="7">
        <v>2427</v>
      </c>
      <c r="F184" s="29">
        <v>13.345000000000001</v>
      </c>
      <c r="G184" s="29">
        <v>19.23</v>
      </c>
      <c r="H184" s="6">
        <v>0.441</v>
      </c>
      <c r="I184" s="7">
        <v>1131242</v>
      </c>
      <c r="J184" s="7">
        <v>2710</v>
      </c>
    </row>
    <row r="185" spans="2:10" x14ac:dyDescent="0.25">
      <c r="B185" s="2" t="s">
        <v>400</v>
      </c>
      <c r="C185" s="2" t="s">
        <v>9</v>
      </c>
      <c r="D185" s="29">
        <v>1.1200000000000001</v>
      </c>
      <c r="E185" s="7">
        <v>1112</v>
      </c>
      <c r="F185" s="29">
        <v>159</v>
      </c>
      <c r="G185" s="29">
        <v>147</v>
      </c>
      <c r="H185" s="6">
        <v>-7.5499999999999998E-2</v>
      </c>
      <c r="I185" s="7">
        <v>314885</v>
      </c>
      <c r="J185" s="29">
        <v>94</v>
      </c>
    </row>
    <row r="186" spans="2:10" x14ac:dyDescent="0.25">
      <c r="B186" s="2" t="s">
        <v>401</v>
      </c>
      <c r="C186" s="2" t="s">
        <v>44</v>
      </c>
      <c r="D186" s="29">
        <v>1.1200000000000001</v>
      </c>
      <c r="E186" s="7">
        <v>2864</v>
      </c>
      <c r="F186" s="29">
        <v>60</v>
      </c>
      <c r="G186" s="29">
        <v>73.459999999999994</v>
      </c>
      <c r="H186" s="6">
        <v>0.2243</v>
      </c>
      <c r="I186" s="7">
        <v>15130585</v>
      </c>
      <c r="J186" s="7">
        <v>34646</v>
      </c>
    </row>
    <row r="187" spans="2:10" x14ac:dyDescent="0.25">
      <c r="B187" s="2" t="s">
        <v>402</v>
      </c>
      <c r="C187" s="2" t="s">
        <v>24</v>
      </c>
      <c r="D187" s="29">
        <v>1.1200000000000001</v>
      </c>
      <c r="E187" s="7">
        <v>1734</v>
      </c>
      <c r="F187" s="29">
        <v>19.28</v>
      </c>
      <c r="G187" s="29">
        <v>19</v>
      </c>
      <c r="H187" s="6">
        <v>-1.4500000000000001E-2</v>
      </c>
      <c r="I187" s="7">
        <v>1280240</v>
      </c>
      <c r="J187" s="29">
        <v>803</v>
      </c>
    </row>
    <row r="188" spans="2:10" x14ac:dyDescent="0.25">
      <c r="B188" s="2" t="s">
        <v>403</v>
      </c>
      <c r="C188" s="2" t="s">
        <v>13</v>
      </c>
      <c r="D188" s="29">
        <v>1.1200000000000001</v>
      </c>
      <c r="E188" s="7">
        <v>2487</v>
      </c>
      <c r="F188" s="29">
        <v>18.48</v>
      </c>
      <c r="G188" s="29">
        <v>48.1</v>
      </c>
      <c r="H188" s="6">
        <v>1.6028</v>
      </c>
      <c r="I188" s="7">
        <v>56072</v>
      </c>
      <c r="J188" s="29">
        <v>44</v>
      </c>
    </row>
    <row r="189" spans="2:10" x14ac:dyDescent="0.25">
      <c r="B189" s="2" t="s">
        <v>404</v>
      </c>
      <c r="C189" s="2" t="s">
        <v>33</v>
      </c>
      <c r="D189" s="29">
        <v>1.1200000000000001</v>
      </c>
      <c r="E189" s="7">
        <v>2467</v>
      </c>
      <c r="F189" s="29">
        <v>1.083</v>
      </c>
      <c r="G189" s="29">
        <v>1.0349999999999999</v>
      </c>
      <c r="H189" s="6">
        <v>-4.4299999999999999E-2</v>
      </c>
      <c r="I189" s="7">
        <v>34937</v>
      </c>
      <c r="J189" s="29">
        <v>12</v>
      </c>
    </row>
    <row r="190" spans="2:10" x14ac:dyDescent="0.25">
      <c r="B190" s="2" t="s">
        <v>27</v>
      </c>
      <c r="C190" s="2" t="s">
        <v>13</v>
      </c>
      <c r="D190" s="29">
        <v>1.1100000000000001</v>
      </c>
      <c r="E190" s="7">
        <v>1886</v>
      </c>
      <c r="F190" s="29">
        <v>26.2</v>
      </c>
      <c r="G190" s="29">
        <v>30.3</v>
      </c>
      <c r="H190" s="6">
        <v>0.1565</v>
      </c>
      <c r="I190" s="7">
        <v>554515</v>
      </c>
      <c r="J190" s="29">
        <v>76</v>
      </c>
    </row>
    <row r="191" spans="2:10" x14ac:dyDescent="0.25">
      <c r="B191" s="2" t="s">
        <v>72</v>
      </c>
      <c r="C191" s="2" t="s">
        <v>9</v>
      </c>
      <c r="D191" s="29">
        <v>1.1100000000000001</v>
      </c>
      <c r="E191" s="7">
        <v>2730</v>
      </c>
      <c r="F191" s="29">
        <v>65.900000000000006</v>
      </c>
      <c r="G191" s="29">
        <v>45.65</v>
      </c>
      <c r="H191" s="6">
        <v>-0.30730000000000002</v>
      </c>
      <c r="I191" s="7">
        <v>877951</v>
      </c>
      <c r="J191" s="29">
        <v>253</v>
      </c>
    </row>
    <row r="192" spans="2:10" x14ac:dyDescent="0.25">
      <c r="B192" s="2" t="s">
        <v>405</v>
      </c>
      <c r="C192" s="2" t="s">
        <v>7</v>
      </c>
      <c r="D192" s="29">
        <v>1.1100000000000001</v>
      </c>
      <c r="E192" s="7">
        <v>2643</v>
      </c>
      <c r="F192" s="29">
        <v>8.6959999999999997</v>
      </c>
      <c r="G192" s="29">
        <v>11.7</v>
      </c>
      <c r="H192" s="6">
        <v>0.34539999999999998</v>
      </c>
      <c r="I192" s="7">
        <v>30523</v>
      </c>
      <c r="J192" s="29">
        <v>18</v>
      </c>
    </row>
    <row r="193" spans="2:10" x14ac:dyDescent="0.25">
      <c r="B193" s="2" t="s">
        <v>181</v>
      </c>
      <c r="C193" s="2" t="s">
        <v>41</v>
      </c>
      <c r="D193" s="29">
        <v>1.1100000000000001</v>
      </c>
      <c r="E193" s="7">
        <v>2822</v>
      </c>
      <c r="F193" s="29">
        <v>15.69</v>
      </c>
      <c r="G193" s="29">
        <v>16.254999999999999</v>
      </c>
      <c r="H193" s="6">
        <v>3.5999999999999997E-2</v>
      </c>
      <c r="I193" s="7">
        <v>17144390</v>
      </c>
      <c r="J193" s="7">
        <v>33197</v>
      </c>
    </row>
    <row r="194" spans="2:10" x14ac:dyDescent="0.25">
      <c r="B194" s="2" t="s">
        <v>406</v>
      </c>
      <c r="C194" s="2" t="s">
        <v>46</v>
      </c>
      <c r="D194" s="29">
        <v>1.1100000000000001</v>
      </c>
      <c r="E194" s="29">
        <v>183</v>
      </c>
      <c r="F194" s="29">
        <v>8.2899999999999991</v>
      </c>
      <c r="G194" s="29">
        <v>13.7</v>
      </c>
      <c r="H194" s="6">
        <v>0.65259999999999996</v>
      </c>
      <c r="I194" s="7">
        <v>277850</v>
      </c>
      <c r="J194" s="29">
        <v>63</v>
      </c>
    </row>
    <row r="195" spans="2:10" x14ac:dyDescent="0.25">
      <c r="B195" s="2" t="s">
        <v>407</v>
      </c>
      <c r="C195" s="2" t="s">
        <v>254</v>
      </c>
      <c r="D195" s="29">
        <v>1.1000000000000001</v>
      </c>
      <c r="E195" s="7">
        <v>2843</v>
      </c>
      <c r="F195" s="29">
        <v>5.7080000000000002</v>
      </c>
      <c r="G195" s="29">
        <v>8.1300000000000008</v>
      </c>
      <c r="H195" s="6">
        <v>0.42430000000000001</v>
      </c>
      <c r="I195" s="7">
        <v>3790596</v>
      </c>
      <c r="J195" s="29">
        <v>659</v>
      </c>
    </row>
    <row r="196" spans="2:10" x14ac:dyDescent="0.25">
      <c r="B196" s="2" t="s">
        <v>408</v>
      </c>
      <c r="C196" s="2" t="s">
        <v>44</v>
      </c>
      <c r="D196" s="29">
        <v>1.1000000000000001</v>
      </c>
      <c r="E196" s="7">
        <v>2173</v>
      </c>
      <c r="F196" s="29">
        <v>10.14</v>
      </c>
      <c r="G196" s="29">
        <v>13</v>
      </c>
      <c r="H196" s="6">
        <v>0.28210000000000002</v>
      </c>
      <c r="I196" s="7">
        <v>94183</v>
      </c>
      <c r="J196" s="29">
        <v>24</v>
      </c>
    </row>
    <row r="197" spans="2:10" x14ac:dyDescent="0.25">
      <c r="B197" s="2" t="s">
        <v>409</v>
      </c>
      <c r="C197" s="2" t="s">
        <v>44</v>
      </c>
      <c r="D197" s="29">
        <v>1.1000000000000001</v>
      </c>
      <c r="E197" s="7">
        <v>2684</v>
      </c>
      <c r="F197" s="29">
        <v>6.72</v>
      </c>
      <c r="G197" s="29">
        <v>10.38</v>
      </c>
      <c r="H197" s="6">
        <v>0.54459999999999997</v>
      </c>
      <c r="I197" s="7">
        <v>708202</v>
      </c>
      <c r="J197" s="29">
        <v>317</v>
      </c>
    </row>
    <row r="198" spans="2:10" x14ac:dyDescent="0.25">
      <c r="B198" s="2" t="s">
        <v>77</v>
      </c>
      <c r="C198" s="2" t="s">
        <v>44</v>
      </c>
      <c r="D198" s="29">
        <v>1.1000000000000001</v>
      </c>
      <c r="E198" s="7">
        <v>1321</v>
      </c>
      <c r="F198" s="29">
        <v>3.1890000000000001</v>
      </c>
      <c r="G198" s="29">
        <v>3.37</v>
      </c>
      <c r="H198" s="6">
        <v>5.6800000000000003E-2</v>
      </c>
      <c r="I198" s="7">
        <v>39912</v>
      </c>
      <c r="J198" s="29">
        <v>10</v>
      </c>
    </row>
    <row r="199" spans="2:10" x14ac:dyDescent="0.25">
      <c r="B199" s="2" t="s">
        <v>179</v>
      </c>
      <c r="C199" s="2" t="s">
        <v>11</v>
      </c>
      <c r="D199" s="29">
        <v>1.1000000000000001</v>
      </c>
      <c r="E199" s="7">
        <v>2194</v>
      </c>
      <c r="F199" s="29">
        <v>4.38</v>
      </c>
      <c r="G199" s="29">
        <v>3.0249999999999999</v>
      </c>
      <c r="H199" s="6">
        <v>-0.30940000000000001</v>
      </c>
      <c r="I199" s="7">
        <v>793377</v>
      </c>
      <c r="J199" s="29">
        <v>230</v>
      </c>
    </row>
    <row r="200" spans="2:10" x14ac:dyDescent="0.25">
      <c r="B200" s="2" t="s">
        <v>410</v>
      </c>
      <c r="C200" s="2" t="s">
        <v>33</v>
      </c>
      <c r="D200" s="29">
        <v>1.1000000000000001</v>
      </c>
      <c r="E200" s="7">
        <v>2890</v>
      </c>
      <c r="F200" s="29">
        <v>9.06</v>
      </c>
      <c r="G200" s="29">
        <v>12.97</v>
      </c>
      <c r="H200" s="6">
        <v>0.43159999999999998</v>
      </c>
      <c r="I200" s="7">
        <v>1991460</v>
      </c>
      <c r="J200" s="7">
        <v>4435</v>
      </c>
    </row>
    <row r="201" spans="2:10" x14ac:dyDescent="0.25">
      <c r="B201" s="2" t="s">
        <v>411</v>
      </c>
      <c r="C201" s="2" t="s">
        <v>13</v>
      </c>
      <c r="D201" s="29">
        <v>1.1000000000000001</v>
      </c>
      <c r="E201" s="7">
        <v>2438</v>
      </c>
      <c r="F201" s="29">
        <v>80.47</v>
      </c>
      <c r="G201" s="29">
        <v>101</v>
      </c>
      <c r="H201" s="6">
        <v>0.25509999999999999</v>
      </c>
      <c r="I201" s="7">
        <v>13456784</v>
      </c>
      <c r="J201" s="7">
        <v>55515</v>
      </c>
    </row>
    <row r="202" spans="2:10" x14ac:dyDescent="0.25">
      <c r="B202" s="2" t="s">
        <v>412</v>
      </c>
      <c r="C202" s="2" t="s">
        <v>13</v>
      </c>
      <c r="D202" s="29">
        <v>1.0900000000000001</v>
      </c>
      <c r="E202" s="7">
        <v>2033</v>
      </c>
      <c r="F202" s="29">
        <v>39.64</v>
      </c>
      <c r="G202" s="29">
        <v>51.1</v>
      </c>
      <c r="H202" s="6">
        <v>0.28910000000000002</v>
      </c>
      <c r="I202" s="7">
        <v>250658</v>
      </c>
      <c r="J202" s="29">
        <v>86</v>
      </c>
    </row>
    <row r="203" spans="2:10" x14ac:dyDescent="0.25">
      <c r="B203" s="2" t="s">
        <v>120</v>
      </c>
      <c r="C203" s="2" t="s">
        <v>41</v>
      </c>
      <c r="D203" s="29">
        <v>1.0900000000000001</v>
      </c>
      <c r="E203" s="7">
        <v>1266</v>
      </c>
      <c r="F203" s="29">
        <v>5.4</v>
      </c>
      <c r="G203" s="29">
        <v>6.1</v>
      </c>
      <c r="H203" s="6">
        <v>0.12959999999999999</v>
      </c>
      <c r="I203" s="7">
        <v>164944</v>
      </c>
      <c r="J203" s="29">
        <v>57</v>
      </c>
    </row>
    <row r="204" spans="2:10" x14ac:dyDescent="0.25">
      <c r="B204" s="2" t="s">
        <v>413</v>
      </c>
      <c r="C204" s="2" t="s">
        <v>33</v>
      </c>
      <c r="D204" s="29">
        <v>1.0900000000000001</v>
      </c>
      <c r="E204" s="29">
        <v>172</v>
      </c>
      <c r="F204" s="29">
        <v>1</v>
      </c>
      <c r="G204" s="29">
        <v>1.35</v>
      </c>
      <c r="H204" s="6">
        <v>0.35</v>
      </c>
      <c r="I204" s="7">
        <v>22474</v>
      </c>
      <c r="J204" s="29">
        <v>13</v>
      </c>
    </row>
    <row r="205" spans="2:10" x14ac:dyDescent="0.25">
      <c r="B205" s="2" t="s">
        <v>192</v>
      </c>
      <c r="C205" s="2" t="s">
        <v>13</v>
      </c>
      <c r="D205" s="29">
        <v>1.08</v>
      </c>
      <c r="E205" s="29">
        <v>909</v>
      </c>
      <c r="F205" s="29">
        <v>28.77</v>
      </c>
      <c r="G205" s="29">
        <v>38.5</v>
      </c>
      <c r="H205" s="6">
        <v>0.3382</v>
      </c>
      <c r="I205" s="7">
        <v>266776</v>
      </c>
      <c r="J205" s="29">
        <v>19</v>
      </c>
    </row>
    <row r="206" spans="2:10" x14ac:dyDescent="0.25">
      <c r="B206" s="2" t="s">
        <v>414</v>
      </c>
      <c r="C206" s="2" t="s">
        <v>13</v>
      </c>
      <c r="D206" s="29">
        <v>1.08</v>
      </c>
      <c r="E206" s="7">
        <v>2452</v>
      </c>
      <c r="F206" s="29">
        <v>164.99</v>
      </c>
      <c r="G206" s="29">
        <v>228</v>
      </c>
      <c r="H206" s="6">
        <v>0.38190000000000002</v>
      </c>
      <c r="I206" s="7">
        <v>90803</v>
      </c>
      <c r="J206" s="29">
        <v>16</v>
      </c>
    </row>
    <row r="207" spans="2:10" x14ac:dyDescent="0.25">
      <c r="B207" s="2" t="s">
        <v>217</v>
      </c>
      <c r="C207" s="2" t="s">
        <v>11</v>
      </c>
      <c r="D207" s="29">
        <v>1.08</v>
      </c>
      <c r="E207" s="7">
        <v>1191</v>
      </c>
      <c r="F207" s="29">
        <v>2.9</v>
      </c>
      <c r="G207" s="29">
        <v>4.53</v>
      </c>
      <c r="H207" s="6">
        <v>0.56210000000000004</v>
      </c>
      <c r="I207" s="7">
        <v>62723</v>
      </c>
      <c r="J207" s="29">
        <v>51</v>
      </c>
    </row>
    <row r="208" spans="2:10" x14ac:dyDescent="0.25">
      <c r="B208" s="2" t="s">
        <v>140</v>
      </c>
      <c r="C208" s="2" t="s">
        <v>41</v>
      </c>
      <c r="D208" s="29">
        <v>1.08</v>
      </c>
      <c r="E208" s="7">
        <v>2551</v>
      </c>
      <c r="F208" s="29">
        <v>2.86</v>
      </c>
      <c r="G208" s="29">
        <v>3.26</v>
      </c>
      <c r="H208" s="6">
        <v>0.1399</v>
      </c>
      <c r="I208" s="7">
        <v>377096</v>
      </c>
      <c r="J208" s="29">
        <v>85</v>
      </c>
    </row>
    <row r="209" spans="2:10" x14ac:dyDescent="0.25">
      <c r="B209" s="2" t="s">
        <v>200</v>
      </c>
      <c r="C209" s="2" t="s">
        <v>201</v>
      </c>
      <c r="D209" s="29">
        <v>1.08</v>
      </c>
      <c r="E209" s="29">
        <v>696</v>
      </c>
      <c r="F209" s="29">
        <v>27.49</v>
      </c>
      <c r="G209" s="29">
        <v>27.8</v>
      </c>
      <c r="H209" s="6">
        <v>1.1299999999999999E-2</v>
      </c>
      <c r="I209" s="7">
        <v>490040</v>
      </c>
      <c r="J209" s="7">
        <v>6285</v>
      </c>
    </row>
    <row r="210" spans="2:10" x14ac:dyDescent="0.25">
      <c r="B210" s="2" t="s">
        <v>139</v>
      </c>
      <c r="C210" s="2" t="s">
        <v>11</v>
      </c>
      <c r="D210" s="29">
        <v>1.08</v>
      </c>
      <c r="E210" s="7">
        <v>2548</v>
      </c>
      <c r="F210" s="29">
        <v>43.23</v>
      </c>
      <c r="G210" s="29">
        <v>45.15</v>
      </c>
      <c r="H210" s="6">
        <v>4.4400000000000002E-2</v>
      </c>
      <c r="I210" s="7">
        <v>22746281</v>
      </c>
      <c r="J210" s="7">
        <v>26590</v>
      </c>
    </row>
    <row r="211" spans="2:10" x14ac:dyDescent="0.25">
      <c r="B211" s="2" t="s">
        <v>218</v>
      </c>
      <c r="C211" s="2" t="s">
        <v>9</v>
      </c>
      <c r="D211" s="29">
        <v>1.07</v>
      </c>
      <c r="E211" s="29">
        <v>745</v>
      </c>
      <c r="F211" s="29">
        <v>23.105</v>
      </c>
      <c r="G211" s="29">
        <v>25.56</v>
      </c>
      <c r="H211" s="6">
        <v>0.10630000000000001</v>
      </c>
      <c r="I211" s="7">
        <v>4621022</v>
      </c>
      <c r="J211" s="7">
        <v>10667</v>
      </c>
    </row>
    <row r="212" spans="2:10" x14ac:dyDescent="0.25">
      <c r="B212" s="2" t="s">
        <v>415</v>
      </c>
      <c r="C212" s="2" t="s">
        <v>11</v>
      </c>
      <c r="D212" s="29">
        <v>1.07</v>
      </c>
      <c r="E212" s="7">
        <v>1761</v>
      </c>
      <c r="F212" s="29">
        <v>34</v>
      </c>
      <c r="G212" s="29">
        <v>54.22</v>
      </c>
      <c r="H212" s="6">
        <v>0.59470000000000001</v>
      </c>
      <c r="I212" s="7">
        <v>8694382</v>
      </c>
      <c r="J212" s="7">
        <v>21502</v>
      </c>
    </row>
    <row r="213" spans="2:10" x14ac:dyDescent="0.25">
      <c r="B213" s="2" t="s">
        <v>127</v>
      </c>
      <c r="C213" s="2" t="s">
        <v>41</v>
      </c>
      <c r="D213" s="29">
        <v>1.07</v>
      </c>
      <c r="E213" s="7">
        <v>2147</v>
      </c>
      <c r="F213" s="29">
        <v>76.209999999999994</v>
      </c>
      <c r="G213" s="29">
        <v>114.02</v>
      </c>
      <c r="H213" s="6">
        <v>0.49609999999999999</v>
      </c>
      <c r="I213" s="7">
        <v>4017647</v>
      </c>
      <c r="J213" s="7">
        <v>25017</v>
      </c>
    </row>
    <row r="214" spans="2:10" x14ac:dyDescent="0.25">
      <c r="B214" s="2" t="s">
        <v>416</v>
      </c>
      <c r="C214" s="2" t="s">
        <v>46</v>
      </c>
      <c r="D214" s="29">
        <v>1.07</v>
      </c>
      <c r="E214" s="7">
        <v>2839</v>
      </c>
      <c r="F214" s="29">
        <v>9</v>
      </c>
      <c r="G214" s="29">
        <v>10.4</v>
      </c>
      <c r="H214" s="6">
        <v>0.15559999999999999</v>
      </c>
      <c r="I214" s="7">
        <v>153679</v>
      </c>
      <c r="J214" s="29">
        <v>19</v>
      </c>
    </row>
    <row r="215" spans="2:10" x14ac:dyDescent="0.25">
      <c r="B215" s="2" t="s">
        <v>112</v>
      </c>
      <c r="C215" s="2" t="s">
        <v>13</v>
      </c>
      <c r="D215" s="29">
        <v>1.07</v>
      </c>
      <c r="E215" s="7">
        <v>2204</v>
      </c>
      <c r="F215" s="29">
        <v>82.5</v>
      </c>
      <c r="G215" s="29">
        <v>115</v>
      </c>
      <c r="H215" s="6">
        <v>0.39389999999999997</v>
      </c>
      <c r="I215" s="7">
        <v>371190</v>
      </c>
      <c r="J215" s="29">
        <v>89</v>
      </c>
    </row>
    <row r="216" spans="2:10" x14ac:dyDescent="0.25">
      <c r="B216" s="2" t="s">
        <v>177</v>
      </c>
      <c r="C216" s="2" t="s">
        <v>13</v>
      </c>
      <c r="D216" s="29">
        <v>1.07</v>
      </c>
      <c r="E216" s="29">
        <v>8</v>
      </c>
      <c r="F216" s="30">
        <v>1542</v>
      </c>
      <c r="G216" s="30">
        <v>1570</v>
      </c>
      <c r="H216" s="6">
        <v>1.8200000000000001E-2</v>
      </c>
      <c r="I216" s="7">
        <v>153292</v>
      </c>
      <c r="J216" s="29">
        <v>15</v>
      </c>
    </row>
    <row r="217" spans="2:10" x14ac:dyDescent="0.25">
      <c r="B217" s="2" t="s">
        <v>83</v>
      </c>
      <c r="C217" s="2" t="s">
        <v>13</v>
      </c>
      <c r="D217" s="29">
        <v>1.07</v>
      </c>
      <c r="E217" s="7">
        <v>2668</v>
      </c>
      <c r="F217" s="29">
        <v>67.02</v>
      </c>
      <c r="G217" s="29">
        <v>91.5</v>
      </c>
      <c r="H217" s="6">
        <v>0.36530000000000001</v>
      </c>
      <c r="I217" s="7">
        <v>6260011</v>
      </c>
      <c r="J217" s="7">
        <v>19051</v>
      </c>
    </row>
    <row r="218" spans="2:10" x14ac:dyDescent="0.25">
      <c r="B218" s="2" t="s">
        <v>417</v>
      </c>
      <c r="C218" s="2" t="s">
        <v>33</v>
      </c>
      <c r="D218" s="29">
        <v>1.07</v>
      </c>
      <c r="E218" s="7">
        <v>1854</v>
      </c>
      <c r="F218" s="29">
        <v>12.2</v>
      </c>
      <c r="G218" s="29">
        <v>24.7</v>
      </c>
      <c r="H218" s="6">
        <v>1.0246</v>
      </c>
      <c r="I218" s="7">
        <v>249751</v>
      </c>
      <c r="J218" s="29">
        <v>249</v>
      </c>
    </row>
    <row r="219" spans="2:10" x14ac:dyDescent="0.25">
      <c r="B219" s="2" t="s">
        <v>86</v>
      </c>
      <c r="C219" s="2" t="s">
        <v>33</v>
      </c>
      <c r="D219" s="29">
        <v>1.07</v>
      </c>
      <c r="E219" s="7">
        <v>2832</v>
      </c>
      <c r="F219" s="29">
        <v>57.7</v>
      </c>
      <c r="G219" s="29">
        <v>74.849999999999994</v>
      </c>
      <c r="H219" s="6">
        <v>0.29720000000000002</v>
      </c>
      <c r="I219" s="7">
        <v>3158977</v>
      </c>
      <c r="J219" s="7">
        <v>5036</v>
      </c>
    </row>
    <row r="220" spans="2:10" x14ac:dyDescent="0.25">
      <c r="B220" s="2" t="s">
        <v>94</v>
      </c>
      <c r="C220" s="2" t="s">
        <v>11</v>
      </c>
      <c r="D220" s="29">
        <v>1.07</v>
      </c>
      <c r="E220" s="7">
        <v>1202</v>
      </c>
      <c r="F220" s="29">
        <v>26.12</v>
      </c>
      <c r="G220" s="29">
        <v>26.2</v>
      </c>
      <c r="H220" s="6">
        <v>3.0999999999999999E-3</v>
      </c>
      <c r="I220" s="7">
        <v>1924981</v>
      </c>
      <c r="J220" s="7">
        <v>3344</v>
      </c>
    </row>
    <row r="221" spans="2:10" x14ac:dyDescent="0.25">
      <c r="B221" s="2" t="s">
        <v>19</v>
      </c>
      <c r="C221" s="2" t="s">
        <v>13</v>
      </c>
      <c r="D221" s="29">
        <v>1.06</v>
      </c>
      <c r="E221" s="7">
        <v>1939</v>
      </c>
      <c r="F221" s="29">
        <v>979.39</v>
      </c>
      <c r="G221" s="29">
        <v>890.12</v>
      </c>
      <c r="H221" s="6">
        <v>-9.11E-2</v>
      </c>
      <c r="I221" s="7">
        <v>2052922</v>
      </c>
      <c r="J221" s="29">
        <v>10</v>
      </c>
    </row>
    <row r="222" spans="2:10" x14ac:dyDescent="0.25">
      <c r="B222" s="2" t="s">
        <v>167</v>
      </c>
      <c r="C222" s="2" t="s">
        <v>7</v>
      </c>
      <c r="D222" s="29">
        <v>1.06</v>
      </c>
      <c r="E222" s="7">
        <v>1496</v>
      </c>
      <c r="F222" s="29">
        <v>272.5</v>
      </c>
      <c r="G222" s="29">
        <v>360</v>
      </c>
      <c r="H222" s="6">
        <v>0.3211</v>
      </c>
      <c r="I222" s="7">
        <v>1362500</v>
      </c>
      <c r="J222" s="29">
        <v>130</v>
      </c>
    </row>
    <row r="223" spans="2:10" x14ac:dyDescent="0.25">
      <c r="B223" s="2" t="s">
        <v>418</v>
      </c>
      <c r="C223" s="2" t="s">
        <v>33</v>
      </c>
      <c r="D223" s="29">
        <v>1.06</v>
      </c>
      <c r="E223" s="29">
        <v>168</v>
      </c>
      <c r="F223" s="29">
        <v>2.6579999999999999</v>
      </c>
      <c r="G223" s="29">
        <v>4.5999999999999996</v>
      </c>
      <c r="H223" s="6">
        <v>0.73060000000000003</v>
      </c>
      <c r="I223" s="7">
        <v>37461</v>
      </c>
      <c r="J223" s="29">
        <v>12</v>
      </c>
    </row>
    <row r="224" spans="2:10" x14ac:dyDescent="0.25">
      <c r="B224" s="2" t="s">
        <v>419</v>
      </c>
      <c r="C224" s="2" t="s">
        <v>254</v>
      </c>
      <c r="D224" s="29">
        <v>1.06</v>
      </c>
      <c r="E224" s="7">
        <v>2780</v>
      </c>
      <c r="F224" s="29">
        <v>102.2</v>
      </c>
      <c r="G224" s="29">
        <v>123.8</v>
      </c>
      <c r="H224" s="6">
        <v>0.2114</v>
      </c>
      <c r="I224" s="7">
        <v>2044000</v>
      </c>
      <c r="J224" s="29">
        <v>405</v>
      </c>
    </row>
    <row r="225" spans="2:10" x14ac:dyDescent="0.25">
      <c r="B225" s="2" t="s">
        <v>158</v>
      </c>
      <c r="C225" s="2" t="s">
        <v>7</v>
      </c>
      <c r="D225" s="29">
        <v>1.06</v>
      </c>
      <c r="E225" s="7">
        <v>1326</v>
      </c>
      <c r="F225" s="29">
        <v>38.034999999999997</v>
      </c>
      <c r="G225" s="29">
        <v>29.12</v>
      </c>
      <c r="H225" s="6">
        <v>-0.2344</v>
      </c>
      <c r="I225" s="7">
        <v>8700736</v>
      </c>
      <c r="J225" s="7">
        <v>44261</v>
      </c>
    </row>
    <row r="226" spans="2:10" x14ac:dyDescent="0.25">
      <c r="B226" s="2" t="s">
        <v>32</v>
      </c>
      <c r="C226" s="2" t="s">
        <v>33</v>
      </c>
      <c r="D226" s="29">
        <v>1.06</v>
      </c>
      <c r="E226" s="7">
        <v>1606</v>
      </c>
      <c r="F226" s="29">
        <v>118.5</v>
      </c>
      <c r="G226" s="29">
        <v>47.14</v>
      </c>
      <c r="H226" s="6">
        <v>-0.60219999999999996</v>
      </c>
      <c r="I226" s="7">
        <v>1108194</v>
      </c>
      <c r="J226" s="29">
        <v>603</v>
      </c>
    </row>
    <row r="227" spans="2:10" x14ac:dyDescent="0.25">
      <c r="B227" s="2" t="s">
        <v>420</v>
      </c>
      <c r="C227" s="2" t="s">
        <v>13</v>
      </c>
      <c r="D227" s="29">
        <v>1.06</v>
      </c>
      <c r="E227" s="7">
        <v>1945</v>
      </c>
      <c r="F227" s="29">
        <v>65.14</v>
      </c>
      <c r="G227" s="29">
        <v>84.56</v>
      </c>
      <c r="H227" s="6">
        <v>0.29809999999999998</v>
      </c>
      <c r="I227" s="7">
        <v>36127958</v>
      </c>
      <c r="J227" s="7">
        <v>82485</v>
      </c>
    </row>
    <row r="228" spans="2:10" x14ac:dyDescent="0.25">
      <c r="B228" s="2" t="s">
        <v>421</v>
      </c>
      <c r="C228" s="2" t="s">
        <v>33</v>
      </c>
      <c r="D228" s="29">
        <v>1.06</v>
      </c>
      <c r="E228" s="29">
        <v>262</v>
      </c>
      <c r="F228" s="29">
        <v>1.5960000000000001</v>
      </c>
      <c r="G228" s="29">
        <v>1.9</v>
      </c>
      <c r="H228" s="6">
        <v>0.1905</v>
      </c>
      <c r="I228" s="7">
        <v>113742</v>
      </c>
      <c r="J228" s="29">
        <v>59</v>
      </c>
    </row>
    <row r="229" spans="2:10" x14ac:dyDescent="0.25">
      <c r="B229" s="2" t="s">
        <v>422</v>
      </c>
      <c r="C229" s="2" t="s">
        <v>7</v>
      </c>
      <c r="D229" s="29">
        <v>1.05</v>
      </c>
      <c r="E229" s="7">
        <v>2923</v>
      </c>
      <c r="F229" s="29">
        <v>38.1</v>
      </c>
      <c r="G229" s="29">
        <v>58.86</v>
      </c>
      <c r="H229" s="6">
        <v>0.54490000000000005</v>
      </c>
      <c r="I229" s="7">
        <v>7794823</v>
      </c>
      <c r="J229" s="29">
        <v>84</v>
      </c>
    </row>
    <row r="230" spans="2:10" x14ac:dyDescent="0.25">
      <c r="B230" s="2" t="s">
        <v>423</v>
      </c>
      <c r="C230" s="2" t="s">
        <v>33</v>
      </c>
      <c r="D230" s="29">
        <v>1.05</v>
      </c>
      <c r="E230" s="7">
        <v>2874</v>
      </c>
      <c r="F230" s="29">
        <v>27.8</v>
      </c>
      <c r="G230" s="29">
        <v>37.119999999999997</v>
      </c>
      <c r="H230" s="6">
        <v>0.33529999999999999</v>
      </c>
      <c r="I230" s="7">
        <v>5711226</v>
      </c>
      <c r="J230" s="7">
        <v>12214</v>
      </c>
    </row>
    <row r="231" spans="2:10" x14ac:dyDescent="0.25">
      <c r="B231" s="2" t="s">
        <v>424</v>
      </c>
      <c r="C231" s="2" t="s">
        <v>46</v>
      </c>
      <c r="D231" s="29">
        <v>1.05</v>
      </c>
      <c r="E231" s="7">
        <v>2439</v>
      </c>
      <c r="F231" s="29">
        <v>8.0649999999999995</v>
      </c>
      <c r="G231" s="29">
        <v>9.15</v>
      </c>
      <c r="H231" s="6">
        <v>0.13450000000000001</v>
      </c>
      <c r="I231" s="7">
        <v>3824777</v>
      </c>
      <c r="J231" s="7">
        <v>2399</v>
      </c>
    </row>
    <row r="232" spans="2:10" x14ac:dyDescent="0.25">
      <c r="B232" s="2" t="s">
        <v>425</v>
      </c>
      <c r="C232" s="2" t="s">
        <v>7</v>
      </c>
      <c r="D232" s="29">
        <v>1.05</v>
      </c>
      <c r="E232" s="7">
        <v>1738</v>
      </c>
      <c r="F232" s="29">
        <v>5.16</v>
      </c>
      <c r="G232" s="29">
        <v>7.55</v>
      </c>
      <c r="H232" s="6">
        <v>0.4632</v>
      </c>
      <c r="I232" s="7">
        <v>450210</v>
      </c>
      <c r="J232" s="29">
        <v>41</v>
      </c>
    </row>
    <row r="233" spans="2:10" x14ac:dyDescent="0.25">
      <c r="B233" s="2" t="s">
        <v>426</v>
      </c>
      <c r="C233" s="2" t="s">
        <v>9</v>
      </c>
      <c r="D233" s="29">
        <v>1.05</v>
      </c>
      <c r="E233" s="7">
        <v>2561</v>
      </c>
      <c r="F233" s="29">
        <v>27.954999999999998</v>
      </c>
      <c r="G233" s="29">
        <v>27.5</v>
      </c>
      <c r="H233" s="6">
        <v>-1.6299999999999999E-2</v>
      </c>
      <c r="I233" s="7">
        <v>9001751</v>
      </c>
      <c r="J233" s="7">
        <v>18356</v>
      </c>
    </row>
    <row r="234" spans="2:10" x14ac:dyDescent="0.25">
      <c r="B234" s="2" t="s">
        <v>193</v>
      </c>
      <c r="C234" s="2" t="s">
        <v>7</v>
      </c>
      <c r="D234" s="29">
        <v>1.05</v>
      </c>
      <c r="E234" s="7">
        <v>2524</v>
      </c>
      <c r="F234" s="29">
        <v>113.55</v>
      </c>
      <c r="G234" s="29">
        <v>109.9</v>
      </c>
      <c r="H234" s="6">
        <v>-3.2099999999999997E-2</v>
      </c>
      <c r="I234" s="7">
        <v>45324501</v>
      </c>
      <c r="J234" s="29">
        <v>80</v>
      </c>
    </row>
    <row r="235" spans="2:10" x14ac:dyDescent="0.25">
      <c r="B235" s="2" t="s">
        <v>164</v>
      </c>
      <c r="C235" s="2" t="s">
        <v>7</v>
      </c>
      <c r="D235" s="29">
        <v>1.05</v>
      </c>
      <c r="E235" s="7">
        <v>2744</v>
      </c>
      <c r="F235" s="29">
        <v>80.462000000000003</v>
      </c>
      <c r="G235" s="29">
        <v>87.56</v>
      </c>
      <c r="H235" s="6">
        <v>8.8200000000000001E-2</v>
      </c>
      <c r="I235" s="7">
        <v>24639078</v>
      </c>
      <c r="J235" s="29">
        <v>147</v>
      </c>
    </row>
    <row r="236" spans="2:10" x14ac:dyDescent="0.25">
      <c r="B236" s="2" t="s">
        <v>194</v>
      </c>
      <c r="C236" s="2" t="s">
        <v>33</v>
      </c>
      <c r="D236" s="29">
        <v>1.04</v>
      </c>
      <c r="E236" s="7">
        <v>2020</v>
      </c>
      <c r="F236" s="29">
        <v>14.3</v>
      </c>
      <c r="G236" s="29">
        <v>22.45</v>
      </c>
      <c r="H236" s="6">
        <v>0.56989999999999996</v>
      </c>
      <c r="I236" s="7">
        <v>242818</v>
      </c>
      <c r="J236" s="29">
        <v>36</v>
      </c>
    </row>
    <row r="237" spans="2:10" x14ac:dyDescent="0.25">
      <c r="B237" s="2" t="s">
        <v>427</v>
      </c>
      <c r="C237" s="2" t="s">
        <v>33</v>
      </c>
      <c r="D237" s="29">
        <v>1.04</v>
      </c>
      <c r="E237" s="7">
        <v>2414</v>
      </c>
      <c r="F237" s="29">
        <v>22.32</v>
      </c>
      <c r="G237" s="29">
        <v>26.26</v>
      </c>
      <c r="H237" s="6">
        <v>0.17649999999999999</v>
      </c>
      <c r="I237" s="7">
        <v>18384416</v>
      </c>
      <c r="J237" s="7">
        <v>54287</v>
      </c>
    </row>
    <row r="238" spans="2:10" x14ac:dyDescent="0.25">
      <c r="B238" s="2" t="s">
        <v>428</v>
      </c>
      <c r="C238" s="2" t="s">
        <v>46</v>
      </c>
      <c r="D238" s="29">
        <v>1.04</v>
      </c>
      <c r="E238" s="7">
        <v>1433</v>
      </c>
      <c r="F238" s="29">
        <v>13.62</v>
      </c>
      <c r="G238" s="29">
        <v>18.555</v>
      </c>
      <c r="H238" s="6">
        <v>0.36230000000000001</v>
      </c>
      <c r="I238" s="7">
        <v>12376147</v>
      </c>
      <c r="J238" s="7">
        <v>27904</v>
      </c>
    </row>
    <row r="239" spans="2:10" x14ac:dyDescent="0.25">
      <c r="B239" s="2" t="s">
        <v>110</v>
      </c>
      <c r="C239" s="2" t="s">
        <v>18</v>
      </c>
      <c r="D239" s="29">
        <v>1.03</v>
      </c>
      <c r="E239" s="7">
        <v>2126</v>
      </c>
      <c r="F239" s="29">
        <v>2.67</v>
      </c>
      <c r="G239" s="29">
        <v>2.484</v>
      </c>
      <c r="H239" s="6">
        <v>-6.9699999999999998E-2</v>
      </c>
      <c r="I239" s="7">
        <v>1415417</v>
      </c>
      <c r="J239" s="7">
        <v>1527</v>
      </c>
    </row>
    <row r="240" spans="2:10" x14ac:dyDescent="0.25">
      <c r="B240" s="2" t="s">
        <v>172</v>
      </c>
      <c r="C240" s="2" t="s">
        <v>33</v>
      </c>
      <c r="D240" s="29">
        <v>1.03</v>
      </c>
      <c r="E240" s="29">
        <v>800</v>
      </c>
      <c r="F240" s="29">
        <v>2.75</v>
      </c>
      <c r="G240" s="29">
        <v>3.59</v>
      </c>
      <c r="H240" s="6">
        <v>0.30549999999999999</v>
      </c>
      <c r="I240" s="7">
        <v>611354</v>
      </c>
      <c r="J240" s="29">
        <v>301</v>
      </c>
    </row>
    <row r="241" spans="2:10" x14ac:dyDescent="0.25">
      <c r="B241" s="2" t="s">
        <v>258</v>
      </c>
      <c r="C241" s="2" t="s">
        <v>7</v>
      </c>
      <c r="D241" s="29">
        <v>1.03</v>
      </c>
      <c r="E241" s="7">
        <v>1512</v>
      </c>
      <c r="F241" s="29">
        <v>637.65</v>
      </c>
      <c r="G241" s="29">
        <v>734</v>
      </c>
      <c r="H241" s="6">
        <v>0.15110000000000001</v>
      </c>
      <c r="I241" s="7">
        <v>27418950</v>
      </c>
      <c r="J241" s="29">
        <v>12</v>
      </c>
    </row>
    <row r="242" spans="2:10" x14ac:dyDescent="0.25">
      <c r="B242" s="2" t="s">
        <v>429</v>
      </c>
      <c r="C242" s="2" t="s">
        <v>7</v>
      </c>
      <c r="D242" s="29">
        <v>1.03</v>
      </c>
      <c r="E242" s="7">
        <v>2562</v>
      </c>
      <c r="F242" s="29">
        <v>43.715000000000003</v>
      </c>
      <c r="G242" s="29">
        <v>70.599999999999994</v>
      </c>
      <c r="H242" s="6">
        <v>0.61499999999999999</v>
      </c>
      <c r="I242" s="7">
        <v>715507</v>
      </c>
      <c r="J242" s="7">
        <v>2602</v>
      </c>
    </row>
    <row r="243" spans="2:10" x14ac:dyDescent="0.25">
      <c r="B243" s="2" t="s">
        <v>430</v>
      </c>
      <c r="C243" s="2" t="s">
        <v>13</v>
      </c>
      <c r="D243" s="29">
        <v>1.02</v>
      </c>
      <c r="E243" s="29">
        <v>361</v>
      </c>
      <c r="F243" s="29">
        <v>11.57</v>
      </c>
      <c r="G243" s="29">
        <v>9.07</v>
      </c>
      <c r="H243" s="6">
        <v>-0.21609999999999999</v>
      </c>
      <c r="I243" s="7">
        <v>450583</v>
      </c>
      <c r="J243" s="29">
        <v>855</v>
      </c>
    </row>
    <row r="244" spans="2:10" x14ac:dyDescent="0.25">
      <c r="B244" s="2" t="s">
        <v>295</v>
      </c>
      <c r="C244" s="2" t="s">
        <v>44</v>
      </c>
      <c r="D244" s="29">
        <v>1.02</v>
      </c>
      <c r="E244" s="7">
        <v>2465</v>
      </c>
      <c r="F244" s="29">
        <v>4.0599999999999996</v>
      </c>
      <c r="G244" s="29">
        <v>3.99</v>
      </c>
      <c r="H244" s="6">
        <v>-1.72E-2</v>
      </c>
      <c r="I244" s="7">
        <v>6705435</v>
      </c>
      <c r="J244" s="7">
        <v>7965</v>
      </c>
    </row>
    <row r="245" spans="2:10" x14ac:dyDescent="0.25">
      <c r="B245" s="2" t="s">
        <v>147</v>
      </c>
      <c r="C245" s="2" t="s">
        <v>41</v>
      </c>
      <c r="D245" s="29">
        <v>1.02</v>
      </c>
      <c r="E245" s="7">
        <v>1375</v>
      </c>
      <c r="F245" s="29">
        <v>114.99</v>
      </c>
      <c r="G245" s="29">
        <v>154.55000000000001</v>
      </c>
      <c r="H245" s="6">
        <v>0.34399999999999997</v>
      </c>
      <c r="I245" s="7">
        <v>59508567</v>
      </c>
      <c r="J245" s="7">
        <v>238350</v>
      </c>
    </row>
    <row r="246" spans="2:10" x14ac:dyDescent="0.25">
      <c r="B246" s="2" t="s">
        <v>431</v>
      </c>
      <c r="C246" s="2" t="s">
        <v>7</v>
      </c>
      <c r="D246" s="29">
        <v>1.02</v>
      </c>
      <c r="E246" s="7">
        <v>2784</v>
      </c>
      <c r="F246" s="29">
        <v>56.01</v>
      </c>
      <c r="G246" s="29">
        <v>73</v>
      </c>
      <c r="H246" s="6">
        <v>0.30330000000000001</v>
      </c>
      <c r="I246" s="7">
        <v>222920</v>
      </c>
      <c r="J246" s="29">
        <v>28</v>
      </c>
    </row>
    <row r="247" spans="2:10" x14ac:dyDescent="0.25">
      <c r="B247" s="2" t="s">
        <v>175</v>
      </c>
      <c r="C247" s="2" t="s">
        <v>13</v>
      </c>
      <c r="D247" s="29">
        <v>1.02</v>
      </c>
      <c r="E247" s="29">
        <v>786</v>
      </c>
      <c r="F247" s="29">
        <v>34.299999999999997</v>
      </c>
      <c r="G247" s="29">
        <v>39.799999999999997</v>
      </c>
      <c r="H247" s="6">
        <v>0.1603</v>
      </c>
      <c r="I247" s="7">
        <v>708332</v>
      </c>
      <c r="J247" s="29">
        <v>469</v>
      </c>
    </row>
    <row r="248" spans="2:10" x14ac:dyDescent="0.25">
      <c r="B248" s="2" t="s">
        <v>432</v>
      </c>
      <c r="C248" s="2" t="s">
        <v>7</v>
      </c>
      <c r="D248" s="29">
        <v>1.02</v>
      </c>
      <c r="E248" s="7">
        <v>2807</v>
      </c>
      <c r="F248" s="29">
        <v>96.35</v>
      </c>
      <c r="G248" s="29">
        <v>70.5</v>
      </c>
      <c r="H248" s="6">
        <v>-0.26829999999999998</v>
      </c>
      <c r="I248" s="7">
        <v>2023350</v>
      </c>
      <c r="J248" s="7">
        <v>2429</v>
      </c>
    </row>
    <row r="249" spans="2:10" x14ac:dyDescent="0.25">
      <c r="B249" s="2" t="s">
        <v>39</v>
      </c>
      <c r="C249" s="2" t="s">
        <v>13</v>
      </c>
      <c r="D249" s="29">
        <v>1.02</v>
      </c>
      <c r="E249" s="7">
        <v>2005</v>
      </c>
      <c r="F249" s="29">
        <v>61.72</v>
      </c>
      <c r="G249" s="3"/>
      <c r="H249" s="3"/>
      <c r="I249" s="7">
        <v>560740</v>
      </c>
      <c r="J249" s="29">
        <v>27</v>
      </c>
    </row>
    <row r="250" spans="2:10" x14ac:dyDescent="0.25">
      <c r="B250" s="2" t="s">
        <v>238</v>
      </c>
      <c r="C250" s="2" t="s">
        <v>13</v>
      </c>
      <c r="D250" s="29">
        <v>1.01</v>
      </c>
      <c r="E250" s="7">
        <v>1984</v>
      </c>
      <c r="F250" s="29">
        <v>18.715</v>
      </c>
      <c r="G250" s="29">
        <v>23.45</v>
      </c>
      <c r="H250" s="6">
        <v>0.253</v>
      </c>
      <c r="I250" s="7">
        <v>8165584</v>
      </c>
      <c r="J250" s="7">
        <v>12355</v>
      </c>
    </row>
    <row r="251" spans="2:10" x14ac:dyDescent="0.25">
      <c r="B251" s="2" t="s">
        <v>31</v>
      </c>
      <c r="C251" s="2" t="s">
        <v>13</v>
      </c>
      <c r="D251" s="29">
        <v>1.01</v>
      </c>
      <c r="E251" s="7">
        <v>2055</v>
      </c>
      <c r="F251" s="29">
        <v>54.91</v>
      </c>
      <c r="G251" s="3"/>
      <c r="H251" s="3"/>
      <c r="I251" s="7">
        <v>301406</v>
      </c>
      <c r="J251" s="29">
        <v>151</v>
      </c>
    </row>
    <row r="252" spans="2:10" x14ac:dyDescent="0.25">
      <c r="B252" s="2" t="s">
        <v>433</v>
      </c>
      <c r="C252" s="2" t="s">
        <v>13</v>
      </c>
      <c r="D252" s="29">
        <v>1.01</v>
      </c>
      <c r="E252" s="29">
        <v>125</v>
      </c>
      <c r="F252" s="29">
        <v>7.47</v>
      </c>
      <c r="G252" s="29">
        <v>4.08</v>
      </c>
      <c r="H252" s="6">
        <v>-0.45379999999999998</v>
      </c>
      <c r="I252" s="7">
        <v>106497</v>
      </c>
      <c r="J252" s="29">
        <v>58</v>
      </c>
    </row>
    <row r="253" spans="2:10" x14ac:dyDescent="0.25">
      <c r="B253" s="2" t="s">
        <v>434</v>
      </c>
      <c r="C253" s="2" t="s">
        <v>13</v>
      </c>
      <c r="D253" s="29">
        <v>1.01</v>
      </c>
      <c r="E253" s="7">
        <v>2541</v>
      </c>
      <c r="F253" s="29">
        <v>3.68</v>
      </c>
      <c r="G253" s="29">
        <v>3.81</v>
      </c>
      <c r="H253" s="6">
        <v>3.5299999999999998E-2</v>
      </c>
      <c r="I253" s="7">
        <v>68486</v>
      </c>
      <c r="J253" s="29">
        <v>21</v>
      </c>
    </row>
    <row r="254" spans="2:10" x14ac:dyDescent="0.25">
      <c r="B254" s="2" t="s">
        <v>435</v>
      </c>
      <c r="C254" s="2" t="s">
        <v>44</v>
      </c>
      <c r="D254" s="29">
        <v>1.01</v>
      </c>
      <c r="E254" s="29">
        <v>791</v>
      </c>
      <c r="F254" s="29">
        <v>1.6</v>
      </c>
      <c r="G254" s="29">
        <v>1.73</v>
      </c>
      <c r="H254" s="6">
        <v>8.1299999999999997E-2</v>
      </c>
      <c r="I254" s="7">
        <v>75149</v>
      </c>
      <c r="J254" s="29">
        <v>16</v>
      </c>
    </row>
    <row r="255" spans="2:10" x14ac:dyDescent="0.25">
      <c r="B255" s="2" t="s">
        <v>436</v>
      </c>
      <c r="C255" s="2" t="s">
        <v>33</v>
      </c>
      <c r="D255" s="29">
        <v>1</v>
      </c>
      <c r="E255" s="7">
        <v>2598</v>
      </c>
      <c r="F255" s="29">
        <v>1.6140000000000001</v>
      </c>
      <c r="G255" s="29">
        <v>2.2799999999999998</v>
      </c>
      <c r="H255" s="6">
        <v>0.41260000000000002</v>
      </c>
      <c r="I255" s="7">
        <v>123663</v>
      </c>
      <c r="J255" s="29">
        <v>19</v>
      </c>
    </row>
    <row r="256" spans="2:10" x14ac:dyDescent="0.25">
      <c r="B256" s="2" t="s">
        <v>437</v>
      </c>
      <c r="C256" s="2" t="s">
        <v>7</v>
      </c>
      <c r="D256" s="29">
        <v>1</v>
      </c>
      <c r="E256" s="7">
        <v>1212</v>
      </c>
      <c r="F256" s="29">
        <v>46.896999999999998</v>
      </c>
      <c r="G256" s="29">
        <v>65.650000000000006</v>
      </c>
      <c r="H256" s="6">
        <v>0.39989999999999998</v>
      </c>
      <c r="I256" s="7">
        <v>5060186</v>
      </c>
      <c r="J256" s="29">
        <v>32</v>
      </c>
    </row>
    <row r="257" spans="2:10" x14ac:dyDescent="0.25">
      <c r="B257" s="2" t="s">
        <v>297</v>
      </c>
      <c r="C257" s="2" t="s">
        <v>201</v>
      </c>
      <c r="D257" s="29">
        <v>1</v>
      </c>
      <c r="E257" s="7">
        <v>2264</v>
      </c>
      <c r="F257" s="29">
        <v>8.6999999999999993</v>
      </c>
      <c r="G257" s="29">
        <v>9.9</v>
      </c>
      <c r="H257" s="6">
        <v>0.13789999999999999</v>
      </c>
      <c r="I257" s="7">
        <v>606184</v>
      </c>
      <c r="J257" s="29">
        <v>106</v>
      </c>
    </row>
    <row r="258" spans="2:10" x14ac:dyDescent="0.25">
      <c r="B258" s="2" t="s">
        <v>438</v>
      </c>
      <c r="C258" s="2" t="s">
        <v>7</v>
      </c>
      <c r="D258" s="29">
        <v>0.99</v>
      </c>
      <c r="E258" s="7">
        <v>2304</v>
      </c>
      <c r="F258" s="29">
        <v>53</v>
      </c>
      <c r="G258" s="29">
        <v>66</v>
      </c>
      <c r="H258" s="6">
        <v>0.24529999999999999</v>
      </c>
      <c r="I258" s="7">
        <v>264046</v>
      </c>
      <c r="J258" s="29">
        <v>29</v>
      </c>
    </row>
    <row r="259" spans="2:10" x14ac:dyDescent="0.25">
      <c r="B259" s="2" t="s">
        <v>439</v>
      </c>
      <c r="C259" s="2" t="s">
        <v>44</v>
      </c>
      <c r="D259" s="29">
        <v>0.99</v>
      </c>
      <c r="E259" s="7">
        <v>2327</v>
      </c>
      <c r="F259" s="29">
        <v>15.725</v>
      </c>
      <c r="G259" s="29">
        <v>15.27</v>
      </c>
      <c r="H259" s="6">
        <v>-2.8899999999999999E-2</v>
      </c>
      <c r="I259" s="7">
        <v>792597</v>
      </c>
      <c r="J259" s="7">
        <v>1330</v>
      </c>
    </row>
    <row r="260" spans="2:10" x14ac:dyDescent="0.25">
      <c r="B260" s="2" t="s">
        <v>440</v>
      </c>
      <c r="C260" s="2" t="s">
        <v>7</v>
      </c>
      <c r="D260" s="29">
        <v>0.99</v>
      </c>
      <c r="E260" s="7">
        <v>2905</v>
      </c>
      <c r="F260" s="29">
        <v>90</v>
      </c>
      <c r="G260" s="29">
        <v>112.6</v>
      </c>
      <c r="H260" s="6">
        <v>0.25109999999999999</v>
      </c>
      <c r="I260" s="7">
        <v>2843376</v>
      </c>
      <c r="J260" s="7">
        <v>4636</v>
      </c>
    </row>
    <row r="261" spans="2:10" x14ac:dyDescent="0.25">
      <c r="B261" s="2" t="s">
        <v>441</v>
      </c>
      <c r="C261" s="2" t="s">
        <v>201</v>
      </c>
      <c r="D261" s="29">
        <v>0.98</v>
      </c>
      <c r="E261" s="7">
        <v>2068</v>
      </c>
      <c r="F261" s="29">
        <v>765.1</v>
      </c>
      <c r="G261" s="29">
        <v>820</v>
      </c>
      <c r="H261" s="6">
        <v>7.1800000000000003E-2</v>
      </c>
      <c r="I261" s="7">
        <v>249208</v>
      </c>
      <c r="J261" s="29">
        <v>140</v>
      </c>
    </row>
    <row r="262" spans="2:10" x14ac:dyDescent="0.25">
      <c r="B262" s="2" t="s">
        <v>442</v>
      </c>
      <c r="C262" s="2" t="s">
        <v>44</v>
      </c>
      <c r="D262" s="29">
        <v>0.98</v>
      </c>
      <c r="E262" s="7">
        <v>1977</v>
      </c>
      <c r="F262" s="29">
        <v>34.875</v>
      </c>
      <c r="G262" s="29">
        <v>43.7</v>
      </c>
      <c r="H262" s="6">
        <v>0.253</v>
      </c>
      <c r="I262" s="7">
        <v>9990940</v>
      </c>
      <c r="J262" s="7">
        <v>28481</v>
      </c>
    </row>
    <row r="263" spans="2:10" x14ac:dyDescent="0.25">
      <c r="B263" s="2" t="s">
        <v>443</v>
      </c>
      <c r="C263" s="2" t="s">
        <v>201</v>
      </c>
      <c r="D263" s="29">
        <v>0.98</v>
      </c>
      <c r="E263" s="7">
        <v>1830</v>
      </c>
      <c r="F263" s="29">
        <v>8.7799999999999994</v>
      </c>
      <c r="G263" s="29">
        <v>12</v>
      </c>
      <c r="H263" s="6">
        <v>0.36670000000000003</v>
      </c>
      <c r="I263" s="7">
        <v>880917</v>
      </c>
      <c r="J263" s="29">
        <v>109</v>
      </c>
    </row>
    <row r="264" spans="2:10" x14ac:dyDescent="0.25">
      <c r="B264" s="2" t="s">
        <v>202</v>
      </c>
      <c r="C264" s="2" t="s">
        <v>203</v>
      </c>
      <c r="D264" s="29">
        <v>0.97</v>
      </c>
      <c r="E264" s="29">
        <v>560</v>
      </c>
      <c r="F264" s="29">
        <v>1.79</v>
      </c>
      <c r="G264" s="29">
        <v>1.825</v>
      </c>
      <c r="H264" s="6">
        <v>1.9599999999999999E-2</v>
      </c>
      <c r="I264" s="7">
        <v>271706</v>
      </c>
      <c r="J264" s="29">
        <v>89</v>
      </c>
    </row>
    <row r="265" spans="2:10" x14ac:dyDescent="0.25">
      <c r="B265" s="2" t="s">
        <v>444</v>
      </c>
      <c r="C265" s="2" t="s">
        <v>41</v>
      </c>
      <c r="D265" s="29">
        <v>0.97</v>
      </c>
      <c r="E265" s="7">
        <v>2897</v>
      </c>
      <c r="F265" s="29">
        <v>66.290000000000006</v>
      </c>
      <c r="G265" s="29">
        <v>80.25</v>
      </c>
      <c r="H265" s="6">
        <v>0.21060000000000001</v>
      </c>
      <c r="I265" s="7">
        <v>6002987</v>
      </c>
      <c r="J265" s="7">
        <v>38999</v>
      </c>
    </row>
    <row r="266" spans="2:10" x14ac:dyDescent="0.25">
      <c r="B266" s="2" t="s">
        <v>445</v>
      </c>
      <c r="C266" s="2" t="s">
        <v>44</v>
      </c>
      <c r="D266" s="29">
        <v>0.97</v>
      </c>
      <c r="E266" s="7">
        <v>1885</v>
      </c>
      <c r="F266" s="29">
        <v>21.39</v>
      </c>
      <c r="G266" s="29">
        <v>24.05</v>
      </c>
      <c r="H266" s="6">
        <v>0.1244</v>
      </c>
      <c r="I266" s="7">
        <v>518180</v>
      </c>
      <c r="J266" s="29">
        <v>398</v>
      </c>
    </row>
    <row r="267" spans="2:10" x14ac:dyDescent="0.25">
      <c r="B267" s="2" t="s">
        <v>446</v>
      </c>
      <c r="C267" s="2" t="s">
        <v>44</v>
      </c>
      <c r="D267" s="29">
        <v>0.97</v>
      </c>
      <c r="E267" s="29">
        <v>107</v>
      </c>
      <c r="F267" s="29">
        <v>8.85</v>
      </c>
      <c r="G267" s="29">
        <v>7</v>
      </c>
      <c r="H267" s="6">
        <v>-0.20899999999999999</v>
      </c>
      <c r="I267" s="7">
        <v>32985</v>
      </c>
      <c r="J267" s="29">
        <v>21</v>
      </c>
    </row>
    <row r="268" spans="2:10" x14ac:dyDescent="0.25">
      <c r="B268" s="2" t="s">
        <v>447</v>
      </c>
      <c r="C268" s="2" t="s">
        <v>13</v>
      </c>
      <c r="D268" s="29">
        <v>0.97</v>
      </c>
      <c r="E268" s="29">
        <v>503</v>
      </c>
      <c r="F268" s="29">
        <v>3.6</v>
      </c>
      <c r="G268" s="29">
        <v>3.51</v>
      </c>
      <c r="H268" s="6">
        <v>-2.5000000000000001E-2</v>
      </c>
      <c r="I268" s="7">
        <v>224969</v>
      </c>
      <c r="J268" s="29">
        <v>19</v>
      </c>
    </row>
    <row r="269" spans="2:10" x14ac:dyDescent="0.25">
      <c r="B269" s="2" t="s">
        <v>108</v>
      </c>
      <c r="C269" s="2" t="s">
        <v>7</v>
      </c>
      <c r="D269" s="29">
        <v>0.97</v>
      </c>
      <c r="E269" s="29">
        <v>705</v>
      </c>
      <c r="F269" s="29">
        <v>5.6989999999999998</v>
      </c>
      <c r="G269" s="29">
        <v>10.199999999999999</v>
      </c>
      <c r="H269" s="6">
        <v>0.78979999999999995</v>
      </c>
      <c r="I269" s="7">
        <v>54197</v>
      </c>
      <c r="J269" s="29">
        <v>15</v>
      </c>
    </row>
    <row r="270" spans="2:10" x14ac:dyDescent="0.25">
      <c r="B270" s="2" t="s">
        <v>142</v>
      </c>
      <c r="C270" s="2" t="s">
        <v>44</v>
      </c>
      <c r="D270" s="29">
        <v>0.96</v>
      </c>
      <c r="E270" s="7">
        <v>2821</v>
      </c>
      <c r="F270" s="29">
        <v>39.1</v>
      </c>
      <c r="G270" s="29">
        <v>46.39</v>
      </c>
      <c r="H270" s="6">
        <v>0.18640000000000001</v>
      </c>
      <c r="I270" s="7">
        <v>111003172</v>
      </c>
      <c r="J270" s="7">
        <v>148237</v>
      </c>
    </row>
    <row r="271" spans="2:10" x14ac:dyDescent="0.25">
      <c r="B271" s="2" t="s">
        <v>448</v>
      </c>
      <c r="C271" s="2" t="s">
        <v>18</v>
      </c>
      <c r="D271" s="29">
        <v>0.96</v>
      </c>
      <c r="E271" s="7">
        <v>1916</v>
      </c>
      <c r="F271" s="29">
        <v>6.5650000000000004</v>
      </c>
      <c r="G271" s="29">
        <v>3.73</v>
      </c>
      <c r="H271" s="6">
        <v>-0.43180000000000002</v>
      </c>
      <c r="I271" s="7">
        <v>980808</v>
      </c>
      <c r="J271" s="7">
        <v>3894</v>
      </c>
    </row>
    <row r="272" spans="2:10" x14ac:dyDescent="0.25">
      <c r="B272" s="2" t="s">
        <v>115</v>
      </c>
      <c r="C272" s="2" t="s">
        <v>13</v>
      </c>
      <c r="D272" s="29">
        <v>0.95</v>
      </c>
      <c r="E272" s="29">
        <v>728</v>
      </c>
      <c r="F272" s="29">
        <v>19.690000000000001</v>
      </c>
      <c r="G272" s="29">
        <v>35.200000000000003</v>
      </c>
      <c r="H272" s="6">
        <v>0.78769999999999996</v>
      </c>
      <c r="I272" s="7">
        <v>78091</v>
      </c>
      <c r="J272" s="29">
        <v>81</v>
      </c>
    </row>
    <row r="273" spans="2:10" x14ac:dyDescent="0.25">
      <c r="B273" s="2" t="s">
        <v>111</v>
      </c>
      <c r="C273" s="2" t="s">
        <v>24</v>
      </c>
      <c r="D273" s="29">
        <v>0.95</v>
      </c>
      <c r="E273" s="7">
        <v>1149</v>
      </c>
      <c r="F273" s="29">
        <v>6.48</v>
      </c>
      <c r="G273" s="29">
        <v>8.3000000000000007</v>
      </c>
      <c r="H273" s="6">
        <v>0.28089999999999998</v>
      </c>
      <c r="I273" s="7">
        <v>462783</v>
      </c>
      <c r="J273" s="29">
        <v>202</v>
      </c>
    </row>
    <row r="274" spans="2:10" x14ac:dyDescent="0.25">
      <c r="B274" s="2" t="s">
        <v>262</v>
      </c>
      <c r="C274" s="2" t="s">
        <v>46</v>
      </c>
      <c r="D274" s="29">
        <v>0.95</v>
      </c>
      <c r="E274" s="7">
        <v>2792</v>
      </c>
      <c r="F274" s="29">
        <v>4.6970000000000001</v>
      </c>
      <c r="G274" s="29">
        <v>4.4050000000000002</v>
      </c>
      <c r="H274" s="6">
        <v>-6.2199999999999998E-2</v>
      </c>
      <c r="I274" s="7">
        <v>2885059</v>
      </c>
      <c r="J274" s="7">
        <v>17644</v>
      </c>
    </row>
    <row r="275" spans="2:10" x14ac:dyDescent="0.25">
      <c r="B275" s="2" t="s">
        <v>15</v>
      </c>
      <c r="C275" s="2" t="s">
        <v>11</v>
      </c>
      <c r="D275" s="29">
        <v>0.95</v>
      </c>
      <c r="E275" s="29">
        <v>591</v>
      </c>
      <c r="F275" s="29">
        <v>3.16</v>
      </c>
      <c r="G275" s="29">
        <v>2.48</v>
      </c>
      <c r="H275" s="6">
        <v>-0.2152</v>
      </c>
      <c r="I275" s="7">
        <v>65497</v>
      </c>
      <c r="J275" s="29">
        <v>41</v>
      </c>
    </row>
    <row r="276" spans="2:10" x14ac:dyDescent="0.25">
      <c r="B276" s="2" t="s">
        <v>449</v>
      </c>
      <c r="C276" s="2" t="s">
        <v>7</v>
      </c>
      <c r="D276" s="29">
        <v>0.95</v>
      </c>
      <c r="E276" s="7">
        <v>1741</v>
      </c>
      <c r="F276" s="29">
        <v>94.1</v>
      </c>
      <c r="G276" s="29">
        <v>124.8</v>
      </c>
      <c r="H276" s="6">
        <v>0.32619999999999999</v>
      </c>
      <c r="I276" s="7">
        <v>604687</v>
      </c>
      <c r="J276" s="29">
        <v>13</v>
      </c>
    </row>
    <row r="277" spans="2:10" x14ac:dyDescent="0.25">
      <c r="B277" s="2" t="s">
        <v>450</v>
      </c>
      <c r="C277" s="2" t="s">
        <v>46</v>
      </c>
      <c r="D277" s="29">
        <v>0.94</v>
      </c>
      <c r="E277" s="7">
        <v>2191</v>
      </c>
      <c r="F277" s="29">
        <v>0.85</v>
      </c>
      <c r="G277" s="29">
        <v>0.6</v>
      </c>
      <c r="H277" s="6">
        <v>-0.29409999999999997</v>
      </c>
      <c r="I277" s="7">
        <v>125607</v>
      </c>
      <c r="J277" s="29">
        <v>105</v>
      </c>
    </row>
    <row r="278" spans="2:10" x14ac:dyDescent="0.25">
      <c r="B278" s="2" t="s">
        <v>73</v>
      </c>
      <c r="C278" s="2" t="s">
        <v>24</v>
      </c>
      <c r="D278" s="29">
        <v>0.94</v>
      </c>
      <c r="E278" s="7">
        <v>1027</v>
      </c>
      <c r="F278" s="29">
        <v>17.66</v>
      </c>
      <c r="G278" s="29">
        <v>25.3</v>
      </c>
      <c r="H278" s="6">
        <v>0.43259999999999998</v>
      </c>
      <c r="I278" s="7">
        <v>178013</v>
      </c>
      <c r="J278" s="29">
        <v>14</v>
      </c>
    </row>
    <row r="279" spans="2:10" x14ac:dyDescent="0.25">
      <c r="B279" s="2" t="s">
        <v>239</v>
      </c>
      <c r="C279" s="2" t="s">
        <v>33</v>
      </c>
      <c r="D279" s="29">
        <v>0.94</v>
      </c>
      <c r="E279" s="7">
        <v>2631</v>
      </c>
      <c r="F279" s="29">
        <v>16.850000000000001</v>
      </c>
      <c r="G279" s="29">
        <v>16.649999999999999</v>
      </c>
      <c r="H279" s="6">
        <v>-1.1900000000000001E-2</v>
      </c>
      <c r="I279" s="7">
        <v>178867</v>
      </c>
      <c r="J279" s="29">
        <v>63</v>
      </c>
    </row>
    <row r="280" spans="2:10" x14ac:dyDescent="0.25">
      <c r="B280" s="2" t="s">
        <v>48</v>
      </c>
      <c r="C280" s="2" t="s">
        <v>13</v>
      </c>
      <c r="D280" s="29">
        <v>0.94</v>
      </c>
      <c r="E280" s="29">
        <v>919</v>
      </c>
      <c r="F280" s="29">
        <v>5.07</v>
      </c>
      <c r="G280" s="29">
        <v>3.0139999999999998</v>
      </c>
      <c r="H280" s="6">
        <v>-0.40550000000000003</v>
      </c>
      <c r="I280" s="7">
        <v>2091341</v>
      </c>
      <c r="J280" s="7">
        <v>4862</v>
      </c>
    </row>
    <row r="281" spans="2:10" x14ac:dyDescent="0.25">
      <c r="B281" s="2" t="s">
        <v>259</v>
      </c>
      <c r="C281" s="2" t="s">
        <v>44</v>
      </c>
      <c r="D281" s="29">
        <v>0.93</v>
      </c>
      <c r="E281" s="29">
        <v>365</v>
      </c>
      <c r="F281" s="29">
        <v>33.049999999999997</v>
      </c>
      <c r="G281" s="29">
        <v>17</v>
      </c>
      <c r="H281" s="6">
        <v>-0.48559999999999998</v>
      </c>
      <c r="I281" s="7">
        <v>3123598</v>
      </c>
      <c r="J281" s="7">
        <v>50385</v>
      </c>
    </row>
    <row r="282" spans="2:10" x14ac:dyDescent="0.25">
      <c r="B282" s="2" t="s">
        <v>211</v>
      </c>
      <c r="C282" s="2" t="s">
        <v>13</v>
      </c>
      <c r="D282" s="29">
        <v>0.92</v>
      </c>
      <c r="E282" s="7">
        <v>1821</v>
      </c>
      <c r="F282" s="29">
        <v>1.99</v>
      </c>
      <c r="G282" s="29">
        <v>0.73899999999999999</v>
      </c>
      <c r="H282" s="6">
        <v>-0.62860000000000005</v>
      </c>
      <c r="I282" s="7">
        <v>129164</v>
      </c>
      <c r="J282" s="29">
        <v>307</v>
      </c>
    </row>
    <row r="283" spans="2:10" x14ac:dyDescent="0.25">
      <c r="B283" s="2" t="s">
        <v>451</v>
      </c>
      <c r="C283" s="2" t="s">
        <v>7</v>
      </c>
      <c r="D283" s="29">
        <v>0.92</v>
      </c>
      <c r="E283" s="7">
        <v>2592</v>
      </c>
      <c r="F283" s="29">
        <v>17.010000000000002</v>
      </c>
      <c r="G283" s="29">
        <v>25.2</v>
      </c>
      <c r="H283" s="6">
        <v>0.48149999999999998</v>
      </c>
      <c r="I283" s="7">
        <v>53582</v>
      </c>
      <c r="J283" s="29">
        <v>91</v>
      </c>
    </row>
    <row r="284" spans="2:10" x14ac:dyDescent="0.25">
      <c r="B284" s="2" t="s">
        <v>10</v>
      </c>
      <c r="C284" s="2" t="s">
        <v>11</v>
      </c>
      <c r="D284" s="29">
        <v>0.91</v>
      </c>
      <c r="E284" s="29">
        <v>501</v>
      </c>
      <c r="F284" s="29">
        <v>5.65</v>
      </c>
      <c r="G284" s="29">
        <v>6.16</v>
      </c>
      <c r="H284" s="6">
        <v>9.0300000000000005E-2</v>
      </c>
      <c r="I284" s="7">
        <v>24663</v>
      </c>
      <c r="J284" s="29">
        <v>34</v>
      </c>
    </row>
    <row r="285" spans="2:10" x14ac:dyDescent="0.25">
      <c r="B285" s="2" t="s">
        <v>452</v>
      </c>
      <c r="C285" s="2" t="s">
        <v>24</v>
      </c>
      <c r="D285" s="29">
        <v>0.91</v>
      </c>
      <c r="E285" s="7">
        <v>1650</v>
      </c>
      <c r="F285" s="29">
        <v>6.55</v>
      </c>
      <c r="G285" s="3"/>
      <c r="H285" s="3"/>
      <c r="I285" s="7">
        <v>340276</v>
      </c>
      <c r="J285" s="29">
        <v>237</v>
      </c>
    </row>
    <row r="286" spans="2:10" x14ac:dyDescent="0.25">
      <c r="B286" s="2" t="s">
        <v>453</v>
      </c>
      <c r="C286" s="2" t="s">
        <v>44</v>
      </c>
      <c r="D286" s="29">
        <v>0.91</v>
      </c>
      <c r="E286" s="7">
        <v>2672</v>
      </c>
      <c r="F286" s="29">
        <v>20.844999999999999</v>
      </c>
      <c r="G286" s="29">
        <v>21.24</v>
      </c>
      <c r="H286" s="6">
        <v>1.89E-2</v>
      </c>
      <c r="I286" s="7">
        <v>5269295</v>
      </c>
      <c r="J286" s="7">
        <v>1961</v>
      </c>
    </row>
    <row r="287" spans="2:10" x14ac:dyDescent="0.25">
      <c r="B287" s="2" t="s">
        <v>233</v>
      </c>
      <c r="C287" s="2" t="s">
        <v>11</v>
      </c>
      <c r="D287" s="29">
        <v>0.89</v>
      </c>
      <c r="E287" s="29">
        <v>337</v>
      </c>
      <c r="F287" s="29">
        <v>0.10199999999999999</v>
      </c>
      <c r="G287" s="29">
        <v>7.5999999999999998E-2</v>
      </c>
      <c r="H287" s="6">
        <v>-0.25490000000000002</v>
      </c>
      <c r="I287" s="7">
        <v>12508</v>
      </c>
      <c r="J287" s="29">
        <v>10</v>
      </c>
    </row>
    <row r="288" spans="2:10" x14ac:dyDescent="0.25">
      <c r="B288" s="2" t="s">
        <v>454</v>
      </c>
      <c r="C288" s="2" t="s">
        <v>44</v>
      </c>
      <c r="D288" s="29">
        <v>0.89</v>
      </c>
      <c r="E288" s="7">
        <v>1352</v>
      </c>
      <c r="F288" s="29">
        <v>17.004999999999999</v>
      </c>
      <c r="G288" s="29">
        <v>13.22</v>
      </c>
      <c r="H288" s="6">
        <v>-0.22259999999999999</v>
      </c>
      <c r="I288" s="7">
        <v>373354</v>
      </c>
      <c r="J288" s="29">
        <v>504</v>
      </c>
    </row>
    <row r="289" spans="2:10" x14ac:dyDescent="0.25">
      <c r="B289" s="2" t="s">
        <v>213</v>
      </c>
      <c r="C289" s="2" t="s">
        <v>41</v>
      </c>
      <c r="D289" s="29">
        <v>0.89</v>
      </c>
      <c r="E289" s="29">
        <v>390</v>
      </c>
      <c r="F289" s="29">
        <v>0.127</v>
      </c>
      <c r="G289" s="29">
        <v>9.5000000000000001E-2</v>
      </c>
      <c r="H289" s="6">
        <v>-0.252</v>
      </c>
      <c r="I289" s="7">
        <v>176091</v>
      </c>
      <c r="J289" s="29">
        <v>113</v>
      </c>
    </row>
    <row r="290" spans="2:10" x14ac:dyDescent="0.25">
      <c r="B290" s="2" t="s">
        <v>455</v>
      </c>
      <c r="C290" s="2" t="s">
        <v>41</v>
      </c>
      <c r="D290" s="29">
        <v>0.86</v>
      </c>
      <c r="E290" s="7">
        <v>2135</v>
      </c>
      <c r="F290" s="29">
        <v>1.75</v>
      </c>
      <c r="G290" s="29">
        <v>2.0499999999999998</v>
      </c>
      <c r="H290" s="6">
        <v>0.1714</v>
      </c>
      <c r="I290" s="7">
        <v>184474</v>
      </c>
      <c r="J290" s="29">
        <v>42</v>
      </c>
    </row>
    <row r="291" spans="2:10" x14ac:dyDescent="0.25">
      <c r="B291" s="2" t="s">
        <v>456</v>
      </c>
      <c r="C291" s="2" t="s">
        <v>33</v>
      </c>
      <c r="D291" s="29">
        <v>0.86</v>
      </c>
      <c r="E291" s="29">
        <v>624</v>
      </c>
      <c r="F291" s="29">
        <v>6.16</v>
      </c>
      <c r="G291" s="29">
        <v>13.1</v>
      </c>
      <c r="H291" s="6">
        <v>1.1266</v>
      </c>
      <c r="I291" s="7">
        <v>84466</v>
      </c>
      <c r="J291" s="29">
        <v>23</v>
      </c>
    </row>
    <row r="292" spans="2:10" x14ac:dyDescent="0.25">
      <c r="B292" s="2" t="s">
        <v>278</v>
      </c>
      <c r="C292" s="2" t="s">
        <v>41</v>
      </c>
      <c r="D292" s="29">
        <v>0.83</v>
      </c>
      <c r="E292" s="7">
        <v>1528</v>
      </c>
      <c r="F292" s="29">
        <v>115.75</v>
      </c>
      <c r="G292" s="29">
        <v>138.93</v>
      </c>
      <c r="H292" s="6">
        <v>0.20030000000000001</v>
      </c>
      <c r="I292" s="7">
        <v>6546395</v>
      </c>
      <c r="J292" s="7">
        <v>61306</v>
      </c>
    </row>
    <row r="293" spans="2:10" x14ac:dyDescent="0.25">
      <c r="B293" s="2" t="s">
        <v>457</v>
      </c>
      <c r="C293" s="2" t="s">
        <v>33</v>
      </c>
      <c r="D293" s="29">
        <v>0.81</v>
      </c>
      <c r="E293" s="7">
        <v>1479</v>
      </c>
      <c r="F293" s="29">
        <v>5.1050000000000004</v>
      </c>
      <c r="G293" s="29">
        <v>8.36</v>
      </c>
      <c r="H293" s="6">
        <v>0.63759999999999994</v>
      </c>
      <c r="I293" s="7">
        <v>28986</v>
      </c>
      <c r="J293" s="29">
        <v>18</v>
      </c>
    </row>
    <row r="294" spans="2:10" x14ac:dyDescent="0.25">
      <c r="B294" s="2" t="s">
        <v>458</v>
      </c>
      <c r="C294" s="2" t="s">
        <v>292</v>
      </c>
      <c r="D294" s="29">
        <v>0.8</v>
      </c>
      <c r="E294" s="7">
        <v>2234</v>
      </c>
      <c r="F294" s="29">
        <v>1.83</v>
      </c>
      <c r="G294" s="29">
        <v>27.88</v>
      </c>
      <c r="H294" s="6">
        <v>14.234999999999999</v>
      </c>
      <c r="I294" s="7">
        <v>142716</v>
      </c>
      <c r="J294" s="7">
        <v>4285</v>
      </c>
    </row>
    <row r="295" spans="2:10" x14ac:dyDescent="0.25">
      <c r="B295" s="2" t="s">
        <v>459</v>
      </c>
      <c r="C295" s="2" t="s">
        <v>7</v>
      </c>
      <c r="D295" s="29">
        <v>0.75</v>
      </c>
      <c r="E295" s="7">
        <v>2151</v>
      </c>
      <c r="F295" s="29">
        <v>6.7089999999999996</v>
      </c>
      <c r="G295" s="29">
        <v>9.1419999999999995</v>
      </c>
      <c r="H295" s="6">
        <v>0.36259999999999998</v>
      </c>
      <c r="I295" s="7">
        <v>13098629</v>
      </c>
      <c r="J295" s="29">
        <v>615</v>
      </c>
    </row>
    <row r="296" spans="2:10" x14ac:dyDescent="0.25">
      <c r="B296" s="2" t="s">
        <v>460</v>
      </c>
      <c r="C296" s="2" t="s">
        <v>13</v>
      </c>
      <c r="D296" s="29">
        <v>0.74</v>
      </c>
      <c r="E296" s="7">
        <v>2928</v>
      </c>
      <c r="F296" s="29">
        <v>9.5</v>
      </c>
      <c r="G296" s="29">
        <v>8.94</v>
      </c>
      <c r="H296" s="6">
        <v>-5.8900000000000001E-2</v>
      </c>
      <c r="I296" s="7">
        <v>32220</v>
      </c>
      <c r="J296" s="29">
        <v>56</v>
      </c>
    </row>
    <row r="297" spans="2:10" x14ac:dyDescent="0.25">
      <c r="B297" s="2" t="s">
        <v>461</v>
      </c>
      <c r="C297" s="2" t="s">
        <v>13</v>
      </c>
      <c r="D297" s="29">
        <v>0.73</v>
      </c>
      <c r="E297" s="7">
        <v>2445</v>
      </c>
      <c r="F297" s="29">
        <v>75.33</v>
      </c>
      <c r="G297" s="29">
        <v>89.92</v>
      </c>
      <c r="H297" s="6">
        <v>0.19370000000000001</v>
      </c>
      <c r="I297" s="7">
        <v>4611473</v>
      </c>
      <c r="J297" s="7">
        <v>18723</v>
      </c>
    </row>
    <row r="298" spans="2:10" x14ac:dyDescent="0.25">
      <c r="B298" s="2" t="s">
        <v>133</v>
      </c>
      <c r="C298" s="2" t="s">
        <v>7</v>
      </c>
      <c r="D298" s="29">
        <v>0.72</v>
      </c>
      <c r="E298" s="7">
        <v>1605</v>
      </c>
      <c r="F298" s="29">
        <v>1.9490000000000001</v>
      </c>
      <c r="G298" s="29">
        <v>2.2999999999999998</v>
      </c>
      <c r="H298" s="6">
        <v>0.18010000000000001</v>
      </c>
      <c r="I298" s="7">
        <v>182426</v>
      </c>
      <c r="J298" s="29">
        <v>69</v>
      </c>
    </row>
    <row r="299" spans="2:10" x14ac:dyDescent="0.25">
      <c r="B299" s="2" t="s">
        <v>462</v>
      </c>
      <c r="C299" s="2" t="s">
        <v>13</v>
      </c>
      <c r="D299" s="29">
        <v>0.63</v>
      </c>
      <c r="E299" s="29">
        <v>261</v>
      </c>
      <c r="F299" s="29">
        <v>12.48</v>
      </c>
      <c r="G299" s="29">
        <v>3.97</v>
      </c>
      <c r="H299" s="6">
        <v>-0.68189999999999995</v>
      </c>
      <c r="I299" s="7">
        <v>275910</v>
      </c>
      <c r="J299" s="7">
        <v>6963</v>
      </c>
    </row>
    <row r="300" spans="2:10" x14ac:dyDescent="0.25">
      <c r="B300" s="2" t="s">
        <v>463</v>
      </c>
      <c r="C300" s="2" t="s">
        <v>24</v>
      </c>
      <c r="D300" s="29">
        <v>0.11</v>
      </c>
      <c r="E300" s="29">
        <v>24</v>
      </c>
      <c r="F300" s="29">
        <v>3.11</v>
      </c>
      <c r="G300" s="29">
        <v>3.88</v>
      </c>
      <c r="H300" s="6">
        <v>0.24759999999999999</v>
      </c>
      <c r="I300" s="7">
        <v>99281</v>
      </c>
      <c r="J300" s="7">
        <v>37099</v>
      </c>
    </row>
  </sheetData>
  <conditionalFormatting sqref="H2:H5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29"/>
  <sheetViews>
    <sheetView workbookViewId="0">
      <selection activeCell="D2" sqref="D2:J329"/>
    </sheetView>
  </sheetViews>
  <sheetFormatPr defaultColWidth="11.42578125" defaultRowHeight="15" x14ac:dyDescent="0.25"/>
  <cols>
    <col min="2" max="2" width="33.85546875" customWidth="1"/>
  </cols>
  <sheetData>
    <row r="1" spans="1:13" ht="45" x14ac:dyDescent="0.25">
      <c r="B1" s="1" t="s">
        <v>0</v>
      </c>
      <c r="C1" s="1" t="s">
        <v>1</v>
      </c>
      <c r="D1" s="1" t="s">
        <v>2</v>
      </c>
      <c r="E1" s="1" t="s">
        <v>309</v>
      </c>
      <c r="F1" s="1" t="s">
        <v>3</v>
      </c>
      <c r="G1" s="1" t="s">
        <v>465</v>
      </c>
      <c r="H1" s="1" t="s">
        <v>5</v>
      </c>
      <c r="I1" s="1" t="s">
        <v>310</v>
      </c>
      <c r="J1" s="1" t="s">
        <v>311</v>
      </c>
    </row>
    <row r="2" spans="1:13" x14ac:dyDescent="0.25">
      <c r="A2">
        <v>1</v>
      </c>
      <c r="B2" s="2" t="s">
        <v>466</v>
      </c>
      <c r="C2" s="2" t="s">
        <v>292</v>
      </c>
      <c r="D2" s="29">
        <v>5.2</v>
      </c>
      <c r="E2" s="29">
        <v>125</v>
      </c>
      <c r="F2" s="29">
        <v>0.23400000000000001</v>
      </c>
      <c r="G2" s="29">
        <v>5.2999999999999999E-2</v>
      </c>
      <c r="H2" s="6">
        <v>-0.77559999999999996</v>
      </c>
      <c r="I2" s="7">
        <v>19136</v>
      </c>
      <c r="J2" s="29">
        <v>84</v>
      </c>
      <c r="L2" t="s">
        <v>746</v>
      </c>
    </row>
    <row r="3" spans="1:13" x14ac:dyDescent="0.25">
      <c r="A3">
        <v>2</v>
      </c>
      <c r="B3" s="2" t="s">
        <v>467</v>
      </c>
      <c r="C3" s="2" t="s">
        <v>13</v>
      </c>
      <c r="D3" s="29">
        <v>2.5</v>
      </c>
      <c r="E3" s="29">
        <v>50</v>
      </c>
      <c r="F3" s="29">
        <v>0.3</v>
      </c>
      <c r="G3" s="29">
        <v>0.154</v>
      </c>
      <c r="H3" s="6">
        <v>-0.48670000000000002</v>
      </c>
      <c r="I3" s="7">
        <v>32911</v>
      </c>
      <c r="J3" s="29">
        <v>106</v>
      </c>
    </row>
    <row r="4" spans="1:13" x14ac:dyDescent="0.25">
      <c r="A4">
        <v>3</v>
      </c>
      <c r="B4" s="2" t="s">
        <v>468</v>
      </c>
      <c r="C4" s="2" t="s">
        <v>24</v>
      </c>
      <c r="D4" s="29">
        <v>1.85</v>
      </c>
      <c r="E4" s="7">
        <v>2072</v>
      </c>
      <c r="F4" s="29">
        <v>2.36</v>
      </c>
      <c r="G4" s="29">
        <v>4.29</v>
      </c>
      <c r="H4" s="6">
        <v>0.81779999999999997</v>
      </c>
      <c r="I4" s="7">
        <v>66683</v>
      </c>
      <c r="J4" s="29">
        <v>45</v>
      </c>
      <c r="L4" t="s">
        <v>747</v>
      </c>
    </row>
    <row r="5" spans="1:13" x14ac:dyDescent="0.25">
      <c r="A5">
        <v>4</v>
      </c>
      <c r="B5" s="2" t="s">
        <v>288</v>
      </c>
      <c r="C5" s="2" t="s">
        <v>201</v>
      </c>
      <c r="D5" s="29">
        <v>1.7</v>
      </c>
      <c r="E5" s="29">
        <v>706</v>
      </c>
      <c r="F5" s="29">
        <v>4.88</v>
      </c>
      <c r="G5" s="29">
        <v>2.4500000000000002</v>
      </c>
      <c r="H5" s="6">
        <v>-0.498</v>
      </c>
      <c r="I5" s="7">
        <v>530246</v>
      </c>
      <c r="J5" s="7">
        <v>1266</v>
      </c>
    </row>
    <row r="6" spans="1:13" x14ac:dyDescent="0.25">
      <c r="A6">
        <v>5</v>
      </c>
      <c r="B6" s="2" t="s">
        <v>318</v>
      </c>
      <c r="C6" s="2" t="s">
        <v>9</v>
      </c>
      <c r="D6" s="29">
        <v>1.64</v>
      </c>
      <c r="E6" s="7">
        <v>2155</v>
      </c>
      <c r="F6" s="29">
        <v>23.95</v>
      </c>
      <c r="G6" s="29">
        <v>9.49</v>
      </c>
      <c r="H6" s="6">
        <v>-0.6038</v>
      </c>
      <c r="I6" s="7">
        <v>103853</v>
      </c>
      <c r="J6" s="29">
        <v>117</v>
      </c>
    </row>
    <row r="7" spans="1:13" x14ac:dyDescent="0.25">
      <c r="A7">
        <v>6</v>
      </c>
      <c r="B7" s="2" t="s">
        <v>469</v>
      </c>
      <c r="C7" s="2" t="s">
        <v>33</v>
      </c>
      <c r="D7" s="29">
        <v>1.59</v>
      </c>
      <c r="E7" s="29">
        <v>936</v>
      </c>
      <c r="F7" s="29">
        <v>6.45</v>
      </c>
      <c r="G7" s="29">
        <v>1.4</v>
      </c>
      <c r="H7" s="6">
        <v>-0.78290000000000004</v>
      </c>
      <c r="I7" s="7">
        <v>194865</v>
      </c>
      <c r="J7" s="7">
        <v>3466</v>
      </c>
      <c r="L7" t="s">
        <v>748</v>
      </c>
    </row>
    <row r="8" spans="1:13" x14ac:dyDescent="0.25">
      <c r="A8">
        <v>7</v>
      </c>
      <c r="B8" s="2" t="s">
        <v>287</v>
      </c>
      <c r="C8" s="2" t="s">
        <v>44</v>
      </c>
      <c r="D8" s="29">
        <v>1.58</v>
      </c>
      <c r="E8" s="7">
        <v>1566</v>
      </c>
      <c r="F8" s="3">
        <v>38.33</v>
      </c>
      <c r="G8" s="3">
        <v>18.93</v>
      </c>
      <c r="H8" s="4">
        <f>(G8-F8)/F8</f>
        <v>-0.50613096791025303</v>
      </c>
      <c r="I8" s="7">
        <v>2791883</v>
      </c>
      <c r="J8" s="7">
        <v>12883</v>
      </c>
      <c r="L8" t="s">
        <v>749</v>
      </c>
      <c r="M8" t="s">
        <v>750</v>
      </c>
    </row>
    <row r="9" spans="1:13" x14ac:dyDescent="0.25">
      <c r="A9">
        <v>8</v>
      </c>
      <c r="B9" s="2" t="s">
        <v>470</v>
      </c>
      <c r="C9" s="2" t="s">
        <v>13</v>
      </c>
      <c r="D9" s="29">
        <v>1.56</v>
      </c>
      <c r="E9" s="7">
        <v>1029</v>
      </c>
      <c r="F9" s="29">
        <v>51.4</v>
      </c>
      <c r="G9" s="29">
        <v>66.150000000000006</v>
      </c>
      <c r="H9" s="6">
        <v>0.28699999999999998</v>
      </c>
      <c r="I9" s="7">
        <v>1905026</v>
      </c>
      <c r="J9" s="7">
        <v>2253</v>
      </c>
    </row>
    <row r="10" spans="1:13" x14ac:dyDescent="0.25">
      <c r="A10">
        <v>9</v>
      </c>
      <c r="B10" s="2" t="s">
        <v>108</v>
      </c>
      <c r="C10" s="2" t="s">
        <v>7</v>
      </c>
      <c r="D10" s="29">
        <v>1.51</v>
      </c>
      <c r="E10" s="7">
        <v>1038</v>
      </c>
      <c r="F10" s="29">
        <v>10.15</v>
      </c>
      <c r="G10" s="29">
        <v>5.08</v>
      </c>
      <c r="H10" s="6">
        <v>-0.4995</v>
      </c>
      <c r="I10" s="7">
        <v>100210</v>
      </c>
      <c r="J10" s="29">
        <v>94</v>
      </c>
    </row>
    <row r="11" spans="1:13" x14ac:dyDescent="0.25">
      <c r="A11">
        <v>10</v>
      </c>
      <c r="B11" s="2" t="s">
        <v>212</v>
      </c>
      <c r="C11" s="2" t="s">
        <v>13</v>
      </c>
      <c r="D11" s="29">
        <v>1.51</v>
      </c>
      <c r="E11" s="7">
        <v>1328</v>
      </c>
      <c r="F11" s="29">
        <v>68.58</v>
      </c>
      <c r="G11" s="29">
        <v>31.18</v>
      </c>
      <c r="H11" s="6">
        <v>-0.54530000000000001</v>
      </c>
      <c r="I11" s="7">
        <v>9345700</v>
      </c>
      <c r="J11" s="7">
        <v>31872</v>
      </c>
    </row>
    <row r="12" spans="1:13" x14ac:dyDescent="0.25">
      <c r="A12">
        <v>11</v>
      </c>
      <c r="B12" s="2" t="s">
        <v>415</v>
      </c>
      <c r="C12" s="2" t="s">
        <v>11</v>
      </c>
      <c r="D12" s="29">
        <v>1.5</v>
      </c>
      <c r="E12" s="7">
        <v>2935</v>
      </c>
      <c r="F12" s="29">
        <v>52.58</v>
      </c>
      <c r="G12" s="29">
        <v>69.22</v>
      </c>
      <c r="H12" s="6">
        <v>0.3165</v>
      </c>
      <c r="I12" s="7">
        <v>13449446</v>
      </c>
      <c r="J12" s="7">
        <v>29848</v>
      </c>
    </row>
    <row r="13" spans="1:13" x14ac:dyDescent="0.25">
      <c r="A13">
        <v>12</v>
      </c>
      <c r="B13" s="2" t="s">
        <v>471</v>
      </c>
      <c r="C13" s="2" t="s">
        <v>7</v>
      </c>
      <c r="D13" s="29">
        <v>1.49</v>
      </c>
      <c r="E13" s="29">
        <v>636</v>
      </c>
      <c r="F13" s="29">
        <v>6.65</v>
      </c>
      <c r="G13" s="29">
        <v>2.3199999999999998</v>
      </c>
      <c r="H13" s="6">
        <v>-0.65110000000000001</v>
      </c>
      <c r="I13" s="7">
        <v>19752</v>
      </c>
      <c r="J13" s="29">
        <v>10</v>
      </c>
    </row>
    <row r="14" spans="1:13" x14ac:dyDescent="0.25">
      <c r="A14">
        <v>13</v>
      </c>
      <c r="B14" s="2" t="s">
        <v>472</v>
      </c>
      <c r="C14" s="2" t="s">
        <v>201</v>
      </c>
      <c r="D14" s="29">
        <v>1.49</v>
      </c>
      <c r="E14" s="7">
        <v>2121</v>
      </c>
      <c r="F14" s="29">
        <v>41.6</v>
      </c>
      <c r="G14" s="29">
        <v>37.1</v>
      </c>
      <c r="H14" s="6">
        <v>-0.1082</v>
      </c>
      <c r="I14" s="7">
        <v>959550</v>
      </c>
      <c r="J14" s="29">
        <v>15</v>
      </c>
    </row>
    <row r="15" spans="1:13" x14ac:dyDescent="0.25">
      <c r="A15">
        <v>14</v>
      </c>
      <c r="B15" s="2" t="s">
        <v>55</v>
      </c>
      <c r="C15" s="2" t="s">
        <v>13</v>
      </c>
      <c r="D15" s="29">
        <v>1.47</v>
      </c>
      <c r="E15" s="7">
        <v>2321</v>
      </c>
      <c r="F15" s="29">
        <v>11.86</v>
      </c>
      <c r="G15" s="29">
        <v>9.0500000000000007</v>
      </c>
      <c r="H15" s="6">
        <v>-0.2369</v>
      </c>
      <c r="I15" s="7">
        <v>94922</v>
      </c>
      <c r="J15" s="29">
        <v>120</v>
      </c>
    </row>
    <row r="16" spans="1:13" x14ac:dyDescent="0.25">
      <c r="A16">
        <v>15</v>
      </c>
      <c r="B16" s="2" t="s">
        <v>417</v>
      </c>
      <c r="C16" s="2" t="s">
        <v>33</v>
      </c>
      <c r="D16" s="29">
        <v>1.47</v>
      </c>
      <c r="E16" s="7">
        <v>2215</v>
      </c>
      <c r="F16" s="29">
        <v>25.1</v>
      </c>
      <c r="G16" s="29">
        <v>18.12</v>
      </c>
      <c r="H16" s="6">
        <v>-0.27810000000000001</v>
      </c>
      <c r="I16" s="7">
        <v>486161</v>
      </c>
      <c r="J16" s="29">
        <v>551</v>
      </c>
    </row>
    <row r="17" spans="1:12" x14ac:dyDescent="0.25">
      <c r="A17">
        <v>16</v>
      </c>
      <c r="B17" s="2" t="s">
        <v>473</v>
      </c>
      <c r="C17" s="2" t="s">
        <v>292</v>
      </c>
      <c r="D17" s="29">
        <v>1.44</v>
      </c>
      <c r="E17" s="7">
        <v>2078</v>
      </c>
      <c r="F17" s="29">
        <v>1.66</v>
      </c>
      <c r="G17" s="29">
        <v>2.08</v>
      </c>
      <c r="H17" s="6">
        <v>0.253</v>
      </c>
      <c r="I17" s="7">
        <v>253083</v>
      </c>
      <c r="J17" s="29">
        <v>66</v>
      </c>
    </row>
    <row r="18" spans="1:12" x14ac:dyDescent="0.25">
      <c r="A18">
        <v>17</v>
      </c>
      <c r="B18" s="2" t="s">
        <v>474</v>
      </c>
      <c r="C18" s="2" t="s">
        <v>44</v>
      </c>
      <c r="D18" s="29">
        <v>1.42</v>
      </c>
      <c r="E18" s="7">
        <v>2482</v>
      </c>
      <c r="F18" s="29">
        <v>38.4</v>
      </c>
      <c r="G18" s="29">
        <v>42.6</v>
      </c>
      <c r="H18" s="6">
        <v>0.1094</v>
      </c>
      <c r="I18" s="7">
        <v>92477</v>
      </c>
      <c r="J18" s="29">
        <v>10</v>
      </c>
    </row>
    <row r="19" spans="1:12" x14ac:dyDescent="0.25">
      <c r="A19">
        <v>18</v>
      </c>
      <c r="B19" s="2" t="s">
        <v>475</v>
      </c>
      <c r="C19" s="2" t="s">
        <v>7</v>
      </c>
      <c r="D19" s="29">
        <v>1.42</v>
      </c>
      <c r="E19" s="29">
        <v>68</v>
      </c>
      <c r="F19" s="29">
        <v>11.32</v>
      </c>
      <c r="G19" s="29">
        <v>2.444</v>
      </c>
      <c r="H19" s="6">
        <v>-0.78410000000000002</v>
      </c>
      <c r="I19" s="7">
        <v>435766</v>
      </c>
      <c r="J19" s="7">
        <v>1881</v>
      </c>
    </row>
    <row r="20" spans="1:12" x14ac:dyDescent="0.25">
      <c r="A20">
        <v>19</v>
      </c>
      <c r="B20" s="2" t="s">
        <v>371</v>
      </c>
      <c r="C20" s="2" t="s">
        <v>33</v>
      </c>
      <c r="D20" s="29">
        <v>1.42</v>
      </c>
      <c r="E20" s="7">
        <v>1888</v>
      </c>
      <c r="F20" s="29">
        <v>2.2799999999999998</v>
      </c>
      <c r="G20" s="29">
        <v>1.7</v>
      </c>
      <c r="H20" s="6">
        <v>-0.25440000000000002</v>
      </c>
      <c r="I20" s="7">
        <v>595943</v>
      </c>
      <c r="J20" s="7">
        <v>1085</v>
      </c>
    </row>
    <row r="21" spans="1:12" x14ac:dyDescent="0.25">
      <c r="A21">
        <v>20</v>
      </c>
      <c r="B21" s="2" t="s">
        <v>476</v>
      </c>
      <c r="C21" s="2" t="s">
        <v>7</v>
      </c>
      <c r="D21" s="29">
        <v>1.4</v>
      </c>
      <c r="E21" s="7">
        <v>1245</v>
      </c>
      <c r="F21" s="29">
        <v>88.38</v>
      </c>
      <c r="G21" s="29">
        <v>42.9</v>
      </c>
      <c r="H21" s="6">
        <v>-0.51459999999999995</v>
      </c>
      <c r="I21" s="7">
        <v>17896950</v>
      </c>
      <c r="J21" s="29">
        <v>114</v>
      </c>
    </row>
    <row r="22" spans="1:12" x14ac:dyDescent="0.25">
      <c r="A22">
        <v>21</v>
      </c>
      <c r="B22" s="2" t="s">
        <v>319</v>
      </c>
      <c r="C22" s="2" t="s">
        <v>13</v>
      </c>
      <c r="D22" s="29">
        <v>1.4</v>
      </c>
      <c r="E22" s="7">
        <v>2996</v>
      </c>
      <c r="F22" s="29">
        <v>13.6</v>
      </c>
      <c r="G22" s="29">
        <v>8.3000000000000007</v>
      </c>
      <c r="H22" s="6">
        <v>-0.38969999999999999</v>
      </c>
      <c r="I22" s="7">
        <v>251686</v>
      </c>
      <c r="J22" s="29">
        <v>89</v>
      </c>
    </row>
    <row r="23" spans="1:12" x14ac:dyDescent="0.25">
      <c r="A23">
        <v>22</v>
      </c>
      <c r="B23" s="2" t="s">
        <v>477</v>
      </c>
      <c r="C23" s="2" t="s">
        <v>292</v>
      </c>
      <c r="D23" s="29">
        <v>1.39</v>
      </c>
      <c r="E23" s="7">
        <v>1146</v>
      </c>
      <c r="F23" s="29">
        <v>3.28</v>
      </c>
      <c r="G23" s="29">
        <v>2.5299999999999998</v>
      </c>
      <c r="H23" s="6">
        <v>-0.22869999999999999</v>
      </c>
      <c r="I23" s="7">
        <v>43819</v>
      </c>
      <c r="J23" s="29">
        <v>87</v>
      </c>
    </row>
    <row r="24" spans="1:12" x14ac:dyDescent="0.25">
      <c r="A24">
        <v>23</v>
      </c>
      <c r="B24" s="2" t="s">
        <v>365</v>
      </c>
      <c r="C24" s="2" t="s">
        <v>7</v>
      </c>
      <c r="D24" s="29">
        <v>1.38</v>
      </c>
      <c r="E24" s="7">
        <v>2362</v>
      </c>
      <c r="F24" s="29">
        <v>11.7</v>
      </c>
      <c r="G24" s="29">
        <v>17</v>
      </c>
      <c r="H24" s="6">
        <v>0.45300000000000001</v>
      </c>
      <c r="I24" s="7">
        <v>20851</v>
      </c>
      <c r="J24" s="29">
        <v>29</v>
      </c>
    </row>
    <row r="25" spans="1:12" x14ac:dyDescent="0.25">
      <c r="A25">
        <v>24</v>
      </c>
      <c r="B25" s="2" t="s">
        <v>370</v>
      </c>
      <c r="C25" s="2" t="s">
        <v>201</v>
      </c>
      <c r="D25" s="29">
        <v>1.36</v>
      </c>
      <c r="E25" s="7">
        <v>2608</v>
      </c>
      <c r="F25" s="29">
        <v>27.05</v>
      </c>
      <c r="G25" s="29">
        <v>25.52</v>
      </c>
      <c r="H25" s="6">
        <v>-5.6599999999999998E-2</v>
      </c>
      <c r="I25" s="7">
        <v>1333593</v>
      </c>
      <c r="J25" s="7">
        <v>9272</v>
      </c>
    </row>
    <row r="26" spans="1:12" x14ac:dyDescent="0.25">
      <c r="A26">
        <v>25</v>
      </c>
      <c r="B26" s="2" t="s">
        <v>478</v>
      </c>
      <c r="C26" s="2" t="s">
        <v>13</v>
      </c>
      <c r="D26" s="29">
        <v>1.35</v>
      </c>
      <c r="E26" s="7">
        <v>2160</v>
      </c>
      <c r="F26" s="29">
        <v>32</v>
      </c>
      <c r="G26" s="29">
        <v>22.4</v>
      </c>
      <c r="H26" s="6">
        <v>-0.3</v>
      </c>
      <c r="I26" s="7">
        <v>167118</v>
      </c>
      <c r="J26" s="29">
        <v>102</v>
      </c>
    </row>
    <row r="27" spans="1:12" x14ac:dyDescent="0.25">
      <c r="A27">
        <v>26</v>
      </c>
      <c r="B27" s="2" t="s">
        <v>479</v>
      </c>
      <c r="C27" s="2" t="s">
        <v>480</v>
      </c>
      <c r="D27" s="29">
        <v>1.34</v>
      </c>
      <c r="E27" s="7">
        <v>2821</v>
      </c>
      <c r="F27" s="29">
        <v>120.4</v>
      </c>
      <c r="G27" s="29">
        <v>82.32</v>
      </c>
      <c r="H27" s="6">
        <v>-0.31630000000000003</v>
      </c>
      <c r="I27" s="7">
        <v>2800921</v>
      </c>
      <c r="J27" s="7">
        <v>7028</v>
      </c>
    </row>
    <row r="28" spans="1:12" x14ac:dyDescent="0.25">
      <c r="A28">
        <v>27</v>
      </c>
      <c r="B28" s="2" t="s">
        <v>101</v>
      </c>
      <c r="C28" s="2" t="s">
        <v>11</v>
      </c>
      <c r="D28" s="29">
        <v>1.31</v>
      </c>
      <c r="E28" s="7">
        <v>1450</v>
      </c>
      <c r="F28" s="29">
        <v>30.1</v>
      </c>
      <c r="G28" s="29">
        <v>22.8</v>
      </c>
      <c r="H28" s="6">
        <v>-0.24249999999999999</v>
      </c>
      <c r="I28" s="7">
        <v>127634</v>
      </c>
      <c r="J28" s="29">
        <v>65</v>
      </c>
    </row>
    <row r="29" spans="1:12" x14ac:dyDescent="0.25">
      <c r="A29">
        <v>28</v>
      </c>
      <c r="B29" s="2" t="s">
        <v>362</v>
      </c>
      <c r="C29" s="2" t="s">
        <v>13</v>
      </c>
      <c r="D29" s="29">
        <v>1.31</v>
      </c>
      <c r="E29" s="7">
        <v>2686</v>
      </c>
      <c r="F29" s="3">
        <v>32.25</v>
      </c>
      <c r="G29" s="29">
        <v>24.4</v>
      </c>
      <c r="H29" s="5">
        <f>(G29-F29)/F29</f>
        <v>-0.24341085271317833</v>
      </c>
      <c r="I29" s="7">
        <v>641077</v>
      </c>
      <c r="J29" s="29">
        <v>199</v>
      </c>
      <c r="L29" t="s">
        <v>751</v>
      </c>
    </row>
    <row r="30" spans="1:12" x14ac:dyDescent="0.25">
      <c r="A30">
        <v>29</v>
      </c>
      <c r="B30" s="2" t="s">
        <v>481</v>
      </c>
      <c r="C30" s="2" t="s">
        <v>254</v>
      </c>
      <c r="D30" s="29">
        <v>1.3</v>
      </c>
      <c r="E30" s="7">
        <v>1307</v>
      </c>
      <c r="F30" s="29">
        <v>1.6</v>
      </c>
      <c r="G30" s="29">
        <v>1.01</v>
      </c>
      <c r="H30" s="6">
        <v>-0.36880000000000002</v>
      </c>
      <c r="I30" s="7">
        <v>86294</v>
      </c>
      <c r="J30" s="29">
        <v>57</v>
      </c>
    </row>
    <row r="31" spans="1:12" x14ac:dyDescent="0.25">
      <c r="A31">
        <v>30</v>
      </c>
      <c r="B31" s="2" t="s">
        <v>482</v>
      </c>
      <c r="C31" s="2" t="s">
        <v>33</v>
      </c>
      <c r="D31" s="29">
        <v>1.3</v>
      </c>
      <c r="E31" s="7">
        <v>1593</v>
      </c>
      <c r="F31" s="29">
        <v>6.6</v>
      </c>
      <c r="G31" s="29">
        <v>6.44</v>
      </c>
      <c r="H31" s="6">
        <v>-2.4199999999999999E-2</v>
      </c>
      <c r="I31" s="7">
        <v>307383</v>
      </c>
      <c r="J31" s="29">
        <v>260</v>
      </c>
    </row>
    <row r="32" spans="1:12" x14ac:dyDescent="0.25">
      <c r="A32">
        <v>31</v>
      </c>
      <c r="B32" s="2" t="s">
        <v>237</v>
      </c>
      <c r="C32" s="2" t="s">
        <v>13</v>
      </c>
      <c r="D32" s="29">
        <v>1.29</v>
      </c>
      <c r="E32" s="7">
        <v>1723</v>
      </c>
      <c r="F32" s="29">
        <v>307.3</v>
      </c>
      <c r="G32" s="29">
        <v>333.6</v>
      </c>
      <c r="H32" s="6">
        <v>8.5599999999999996E-2</v>
      </c>
      <c r="I32" s="7">
        <v>55209476</v>
      </c>
      <c r="J32" s="7">
        <v>8153</v>
      </c>
    </row>
    <row r="33" spans="1:12" x14ac:dyDescent="0.25">
      <c r="A33">
        <v>32</v>
      </c>
      <c r="B33" s="2" t="s">
        <v>200</v>
      </c>
      <c r="C33" s="2" t="s">
        <v>201</v>
      </c>
      <c r="D33" s="29">
        <v>1.28</v>
      </c>
      <c r="E33" s="7">
        <v>2721</v>
      </c>
      <c r="F33" s="29">
        <v>27.66</v>
      </c>
      <c r="G33" s="29">
        <v>22.14</v>
      </c>
      <c r="H33" s="6">
        <v>-0.1996</v>
      </c>
      <c r="I33" s="7">
        <v>411598</v>
      </c>
      <c r="J33" s="7">
        <v>2259</v>
      </c>
    </row>
    <row r="34" spans="1:12" x14ac:dyDescent="0.25">
      <c r="A34">
        <v>33</v>
      </c>
      <c r="B34" s="2" t="s">
        <v>147</v>
      </c>
      <c r="C34" s="2" t="s">
        <v>41</v>
      </c>
      <c r="D34" s="29">
        <v>1.28</v>
      </c>
      <c r="E34" s="7">
        <v>2723</v>
      </c>
      <c r="F34" s="29">
        <v>157.66999999999999</v>
      </c>
      <c r="G34" s="29">
        <v>140.59</v>
      </c>
      <c r="H34" s="6">
        <v>-0.10829999999999999</v>
      </c>
      <c r="I34" s="7">
        <v>80807886</v>
      </c>
      <c r="J34" s="7">
        <v>216291</v>
      </c>
    </row>
    <row r="35" spans="1:12" x14ac:dyDescent="0.25">
      <c r="A35">
        <v>34</v>
      </c>
      <c r="B35" s="2" t="s">
        <v>218</v>
      </c>
      <c r="C35" s="2" t="s">
        <v>9</v>
      </c>
      <c r="D35" s="29">
        <v>1.28</v>
      </c>
      <c r="E35" s="7">
        <v>1215</v>
      </c>
      <c r="F35" s="29">
        <v>26.18</v>
      </c>
      <c r="G35" s="29">
        <v>7.9</v>
      </c>
      <c r="H35" s="6">
        <v>-0.69820000000000004</v>
      </c>
      <c r="I35" s="7">
        <v>5236025</v>
      </c>
      <c r="J35" s="7">
        <v>7263</v>
      </c>
      <c r="L35" t="s">
        <v>755</v>
      </c>
    </row>
    <row r="36" spans="1:12" x14ac:dyDescent="0.25">
      <c r="A36">
        <v>35</v>
      </c>
      <c r="B36" s="2" t="s">
        <v>245</v>
      </c>
      <c r="C36" s="2" t="s">
        <v>7</v>
      </c>
      <c r="D36" s="29">
        <v>1.28</v>
      </c>
      <c r="E36" s="7">
        <v>1179</v>
      </c>
      <c r="F36" s="29">
        <v>8.7799999999999994</v>
      </c>
      <c r="G36" s="29">
        <v>1.7050000000000001</v>
      </c>
      <c r="H36" s="6">
        <v>-0.80579999999999996</v>
      </c>
      <c r="I36" s="7">
        <v>54302</v>
      </c>
      <c r="J36" s="29">
        <v>127</v>
      </c>
      <c r="L36" t="s">
        <v>754</v>
      </c>
    </row>
    <row r="37" spans="1:12" x14ac:dyDescent="0.25">
      <c r="A37">
        <v>36</v>
      </c>
      <c r="B37" s="2" t="s">
        <v>34</v>
      </c>
      <c r="C37" s="2" t="s">
        <v>13</v>
      </c>
      <c r="D37" s="29">
        <v>1.27</v>
      </c>
      <c r="E37" s="29">
        <v>996</v>
      </c>
      <c r="F37" s="29">
        <v>33</v>
      </c>
      <c r="G37" s="29">
        <v>19.8</v>
      </c>
      <c r="H37" s="6">
        <v>-0.4</v>
      </c>
      <c r="I37" s="7">
        <v>275685</v>
      </c>
      <c r="J37" s="29">
        <v>242</v>
      </c>
    </row>
    <row r="38" spans="1:12" x14ac:dyDescent="0.25">
      <c r="A38">
        <v>37</v>
      </c>
      <c r="B38" s="2" t="s">
        <v>322</v>
      </c>
      <c r="C38" s="2" t="s">
        <v>13</v>
      </c>
      <c r="D38" s="29">
        <v>1.26</v>
      </c>
      <c r="E38" s="7">
        <v>2355</v>
      </c>
      <c r="F38" s="29">
        <v>105</v>
      </c>
      <c r="G38" s="29">
        <v>94.6</v>
      </c>
      <c r="H38" s="6">
        <v>-9.9000000000000005E-2</v>
      </c>
      <c r="I38" s="7">
        <v>175027</v>
      </c>
      <c r="J38" s="29">
        <v>60</v>
      </c>
    </row>
    <row r="39" spans="1:12" x14ac:dyDescent="0.25">
      <c r="A39">
        <v>38</v>
      </c>
      <c r="B39" s="2" t="s">
        <v>82</v>
      </c>
      <c r="C39" s="2" t="s">
        <v>7</v>
      </c>
      <c r="D39" s="29">
        <v>1.26</v>
      </c>
      <c r="E39" s="7">
        <v>2548</v>
      </c>
      <c r="F39" s="29">
        <v>21.8</v>
      </c>
      <c r="G39" s="29">
        <v>16.7</v>
      </c>
      <c r="H39" s="6">
        <v>-0.2339</v>
      </c>
      <c r="I39" s="7">
        <v>172656</v>
      </c>
      <c r="J39" s="29">
        <v>58</v>
      </c>
    </row>
    <row r="40" spans="1:12" x14ac:dyDescent="0.25">
      <c r="A40">
        <v>39</v>
      </c>
      <c r="B40" s="2" t="s">
        <v>25</v>
      </c>
      <c r="C40" s="2" t="s">
        <v>7</v>
      </c>
      <c r="D40" s="29">
        <v>1.26</v>
      </c>
      <c r="E40" s="7">
        <v>2544</v>
      </c>
      <c r="F40" s="29">
        <v>82.3</v>
      </c>
      <c r="G40" s="29">
        <v>60.3</v>
      </c>
      <c r="H40" s="6">
        <v>-0.26729999999999998</v>
      </c>
      <c r="I40" s="7">
        <v>1101365</v>
      </c>
      <c r="J40" s="29">
        <v>13</v>
      </c>
    </row>
    <row r="41" spans="1:12" x14ac:dyDescent="0.25">
      <c r="A41">
        <v>40</v>
      </c>
      <c r="B41" s="2" t="s">
        <v>250</v>
      </c>
      <c r="C41" s="2" t="s">
        <v>46</v>
      </c>
      <c r="D41" s="29">
        <v>1.26</v>
      </c>
      <c r="E41" s="7">
        <v>2977</v>
      </c>
      <c r="F41" s="29">
        <v>6.7450000000000001</v>
      </c>
      <c r="G41" s="29">
        <v>4.3360000000000003</v>
      </c>
      <c r="H41" s="6">
        <v>-0.35720000000000002</v>
      </c>
      <c r="I41" s="7">
        <v>4036861</v>
      </c>
      <c r="J41" s="7">
        <v>2327</v>
      </c>
    </row>
    <row r="42" spans="1:12" x14ac:dyDescent="0.25">
      <c r="A42">
        <v>41</v>
      </c>
      <c r="B42" s="2" t="s">
        <v>129</v>
      </c>
      <c r="C42" s="2" t="s">
        <v>7</v>
      </c>
      <c r="D42" s="29">
        <v>1.26</v>
      </c>
      <c r="E42" s="7">
        <v>2579</v>
      </c>
      <c r="F42" s="29">
        <v>48.17</v>
      </c>
      <c r="G42" s="29">
        <v>30.8</v>
      </c>
      <c r="H42" s="6">
        <v>-0.36059999999999998</v>
      </c>
      <c r="I42" s="7">
        <v>3680188</v>
      </c>
      <c r="J42" s="7">
        <v>9952</v>
      </c>
    </row>
    <row r="43" spans="1:12" x14ac:dyDescent="0.25">
      <c r="A43">
        <v>42</v>
      </c>
      <c r="B43" s="2" t="s">
        <v>483</v>
      </c>
      <c r="C43" s="2" t="s">
        <v>13</v>
      </c>
      <c r="D43" s="29">
        <v>1.26</v>
      </c>
      <c r="E43" s="7">
        <v>2964</v>
      </c>
      <c r="F43" s="29">
        <v>61.2</v>
      </c>
      <c r="G43" s="29">
        <v>49.2</v>
      </c>
      <c r="H43" s="6">
        <v>-0.1961</v>
      </c>
      <c r="I43" s="7">
        <v>725493</v>
      </c>
      <c r="J43" s="29">
        <v>66</v>
      </c>
    </row>
    <row r="44" spans="1:12" x14ac:dyDescent="0.25">
      <c r="A44">
        <v>43</v>
      </c>
      <c r="B44" s="2" t="s">
        <v>183</v>
      </c>
      <c r="C44" s="2" t="s">
        <v>7</v>
      </c>
      <c r="D44" s="29">
        <v>1.26</v>
      </c>
      <c r="E44" s="7">
        <v>1463</v>
      </c>
      <c r="F44" s="29">
        <v>236.8</v>
      </c>
      <c r="G44" s="29">
        <v>121.65</v>
      </c>
      <c r="H44" s="6">
        <v>-0.48630000000000001</v>
      </c>
      <c r="I44" s="7">
        <v>47361417</v>
      </c>
      <c r="J44" s="29">
        <v>206</v>
      </c>
    </row>
    <row r="45" spans="1:12" x14ac:dyDescent="0.25">
      <c r="A45">
        <v>44</v>
      </c>
      <c r="B45" s="2" t="s">
        <v>484</v>
      </c>
      <c r="C45" s="2" t="s">
        <v>44</v>
      </c>
      <c r="D45" s="29">
        <v>1.25</v>
      </c>
      <c r="E45" s="7">
        <v>1660</v>
      </c>
      <c r="F45" s="3">
        <v>16.190000000000001</v>
      </c>
      <c r="G45" s="29">
        <v>12.692</v>
      </c>
      <c r="H45" s="5">
        <f>(G45-F45)/F45</f>
        <v>-0.21605929586164305</v>
      </c>
      <c r="I45" s="7">
        <v>95785</v>
      </c>
      <c r="J45" s="7">
        <v>1145</v>
      </c>
      <c r="L45" t="s">
        <v>752</v>
      </c>
    </row>
    <row r="46" spans="1:12" x14ac:dyDescent="0.25">
      <c r="A46">
        <v>45</v>
      </c>
      <c r="B46" s="2" t="s">
        <v>373</v>
      </c>
      <c r="C46" s="2" t="s">
        <v>7</v>
      </c>
      <c r="D46" s="29">
        <v>1.25</v>
      </c>
      <c r="E46" s="29">
        <v>784</v>
      </c>
      <c r="F46" s="29">
        <v>47.75</v>
      </c>
      <c r="G46" s="29">
        <v>34.4</v>
      </c>
      <c r="H46" s="6">
        <v>-0.27960000000000002</v>
      </c>
      <c r="I46" s="7">
        <v>718351</v>
      </c>
      <c r="J46" s="29">
        <v>22</v>
      </c>
    </row>
    <row r="47" spans="1:12" x14ac:dyDescent="0.25">
      <c r="A47">
        <v>46</v>
      </c>
      <c r="B47" s="2" t="s">
        <v>323</v>
      </c>
      <c r="C47" s="2" t="s">
        <v>33</v>
      </c>
      <c r="D47" s="29">
        <v>1.25</v>
      </c>
      <c r="E47" s="7">
        <v>1680</v>
      </c>
      <c r="F47" s="29">
        <v>1.0920000000000001</v>
      </c>
      <c r="G47" s="29">
        <v>0.88500000000000001</v>
      </c>
      <c r="H47" s="6">
        <v>-0.18959999999999999</v>
      </c>
      <c r="I47" s="7">
        <v>147308</v>
      </c>
      <c r="J47" s="29">
        <v>149</v>
      </c>
    </row>
    <row r="48" spans="1:12" x14ac:dyDescent="0.25">
      <c r="A48">
        <v>47</v>
      </c>
      <c r="B48" s="2" t="s">
        <v>485</v>
      </c>
      <c r="C48" s="2" t="s">
        <v>13</v>
      </c>
      <c r="D48" s="29">
        <v>1.25</v>
      </c>
      <c r="E48" s="7">
        <v>2760</v>
      </c>
      <c r="F48" s="29">
        <v>27.6</v>
      </c>
      <c r="G48" s="29">
        <v>19.55</v>
      </c>
      <c r="H48" s="6">
        <v>-0.29170000000000001</v>
      </c>
      <c r="I48" s="7">
        <v>98509</v>
      </c>
      <c r="J48" s="29">
        <v>48</v>
      </c>
    </row>
    <row r="49" spans="1:12" x14ac:dyDescent="0.25">
      <c r="A49">
        <v>48</v>
      </c>
      <c r="B49" s="2" t="s">
        <v>112</v>
      </c>
      <c r="C49" s="2" t="s">
        <v>13</v>
      </c>
      <c r="D49" s="29">
        <v>1.25</v>
      </c>
      <c r="E49" s="7">
        <v>2864</v>
      </c>
      <c r="F49" s="3">
        <v>60.25</v>
      </c>
      <c r="G49" s="3">
        <v>47</v>
      </c>
      <c r="H49" s="5">
        <f>(G49-F49)/F49</f>
        <v>-0.21991701244813278</v>
      </c>
      <c r="I49" s="7">
        <v>530643</v>
      </c>
      <c r="J49" s="29">
        <v>160</v>
      </c>
      <c r="L49" t="s">
        <v>753</v>
      </c>
    </row>
    <row r="50" spans="1:12" x14ac:dyDescent="0.25">
      <c r="A50">
        <v>49</v>
      </c>
      <c r="B50" s="2" t="s">
        <v>486</v>
      </c>
      <c r="C50" s="2" t="s">
        <v>18</v>
      </c>
      <c r="D50" s="29">
        <v>1.24</v>
      </c>
      <c r="E50" s="29">
        <v>321</v>
      </c>
      <c r="F50" s="29">
        <v>0.47799999999999998</v>
      </c>
      <c r="G50" s="29">
        <v>0.56399999999999995</v>
      </c>
      <c r="H50" s="6">
        <v>0.1799</v>
      </c>
      <c r="I50" s="7">
        <v>49026</v>
      </c>
      <c r="J50" s="29">
        <v>33</v>
      </c>
    </row>
    <row r="51" spans="1:12" x14ac:dyDescent="0.25">
      <c r="A51">
        <v>50</v>
      </c>
      <c r="B51" s="2" t="s">
        <v>456</v>
      </c>
      <c r="C51" s="2" t="s">
        <v>33</v>
      </c>
      <c r="D51" s="29">
        <v>1.24</v>
      </c>
      <c r="E51" s="29">
        <v>632</v>
      </c>
      <c r="F51" s="29">
        <v>13.44</v>
      </c>
      <c r="G51" s="29">
        <v>7.87</v>
      </c>
      <c r="H51" s="6">
        <v>-0.41439999999999999</v>
      </c>
      <c r="I51" s="7">
        <v>184289</v>
      </c>
      <c r="J51" s="29">
        <v>300</v>
      </c>
    </row>
    <row r="52" spans="1:12" x14ac:dyDescent="0.25">
      <c r="B52" s="2"/>
      <c r="C52" s="2"/>
      <c r="D52" s="3"/>
      <c r="E52" s="3"/>
      <c r="F52" s="3"/>
      <c r="G52" s="3"/>
      <c r="H52" s="3"/>
      <c r="I52" s="3"/>
      <c r="J52" s="3"/>
    </row>
    <row r="53" spans="1:12" x14ac:dyDescent="0.25">
      <c r="B53" s="2"/>
      <c r="C53" s="2"/>
      <c r="D53" s="3"/>
      <c r="E53" s="3"/>
      <c r="F53" s="3"/>
      <c r="G53" s="3"/>
      <c r="H53" s="3"/>
      <c r="I53" s="3"/>
      <c r="J53" s="3"/>
    </row>
    <row r="54" spans="1:12" x14ac:dyDescent="0.25">
      <c r="B54" s="2"/>
      <c r="C54" s="2"/>
      <c r="D54" s="3"/>
      <c r="E54" s="3"/>
      <c r="F54" s="3"/>
      <c r="G54" s="3"/>
      <c r="H54" s="3"/>
      <c r="I54" s="3"/>
      <c r="J54" s="3"/>
    </row>
    <row r="55" spans="1:12" x14ac:dyDescent="0.25">
      <c r="B55" s="2"/>
      <c r="C55" s="2"/>
      <c r="D55" s="3"/>
      <c r="E55" s="3"/>
      <c r="F55" s="3"/>
      <c r="G55" s="3"/>
      <c r="H55" s="3"/>
      <c r="I55" s="3"/>
      <c r="J55" s="3"/>
    </row>
    <row r="56" spans="1:12" x14ac:dyDescent="0.25">
      <c r="B56" s="2" t="s">
        <v>487</v>
      </c>
      <c r="C56" s="2" t="s">
        <v>13</v>
      </c>
      <c r="D56" s="29">
        <v>1.24</v>
      </c>
      <c r="E56" s="7">
        <v>2907</v>
      </c>
      <c r="F56" s="29">
        <v>39.5</v>
      </c>
      <c r="G56" s="29">
        <v>19.64</v>
      </c>
      <c r="H56" s="6">
        <v>-0.50280000000000002</v>
      </c>
      <c r="I56" s="7">
        <v>5817130</v>
      </c>
      <c r="J56" s="7">
        <v>5367</v>
      </c>
    </row>
    <row r="57" spans="1:12" x14ac:dyDescent="0.25">
      <c r="B57" s="2" t="s">
        <v>488</v>
      </c>
      <c r="C57" s="2" t="s">
        <v>7</v>
      </c>
      <c r="D57" s="29">
        <v>1.24</v>
      </c>
      <c r="E57" s="7">
        <v>3124</v>
      </c>
      <c r="F57" s="29">
        <v>40.76</v>
      </c>
      <c r="G57" s="29">
        <v>23.99</v>
      </c>
      <c r="H57" s="6">
        <v>-0.41139999999999999</v>
      </c>
      <c r="I57" s="7">
        <v>49283010</v>
      </c>
      <c r="J57" s="7">
        <v>100773</v>
      </c>
    </row>
    <row r="58" spans="1:12" x14ac:dyDescent="0.25">
      <c r="B58" s="2" t="s">
        <v>489</v>
      </c>
      <c r="C58" s="2" t="s">
        <v>11</v>
      </c>
      <c r="D58" s="29">
        <v>1.24</v>
      </c>
      <c r="E58" s="7">
        <v>1697</v>
      </c>
      <c r="F58" s="29">
        <v>7.32</v>
      </c>
      <c r="G58" s="29">
        <v>5.68</v>
      </c>
      <c r="H58" s="6">
        <v>-0.224</v>
      </c>
      <c r="I58" s="7">
        <v>601872</v>
      </c>
      <c r="J58" s="29">
        <v>65</v>
      </c>
    </row>
    <row r="59" spans="1:12" x14ac:dyDescent="0.25">
      <c r="B59" s="2" t="s">
        <v>490</v>
      </c>
      <c r="C59" s="2" t="s">
        <v>13</v>
      </c>
      <c r="D59" s="29">
        <v>1.24</v>
      </c>
      <c r="E59" s="7">
        <v>2922</v>
      </c>
      <c r="F59" s="29">
        <v>8.93</v>
      </c>
      <c r="G59" s="29">
        <v>3.94</v>
      </c>
      <c r="H59" s="6">
        <v>-0.55879999999999996</v>
      </c>
      <c r="I59" s="7">
        <v>1463438</v>
      </c>
      <c r="J59" s="7">
        <v>1612</v>
      </c>
    </row>
    <row r="60" spans="1:12" x14ac:dyDescent="0.25">
      <c r="B60" s="2" t="s">
        <v>167</v>
      </c>
      <c r="C60" s="2" t="s">
        <v>7</v>
      </c>
      <c r="D60" s="29">
        <v>1.24</v>
      </c>
      <c r="E60" s="7">
        <v>2573</v>
      </c>
      <c r="F60" s="29">
        <v>378</v>
      </c>
      <c r="G60" s="29">
        <v>305</v>
      </c>
      <c r="H60" s="6">
        <v>-0.19309999999999999</v>
      </c>
      <c r="I60" s="7">
        <v>1890000</v>
      </c>
      <c r="J60" s="29">
        <v>252</v>
      </c>
    </row>
    <row r="61" spans="1:12" x14ac:dyDescent="0.25">
      <c r="B61" s="2" t="s">
        <v>491</v>
      </c>
      <c r="C61" s="2" t="s">
        <v>46</v>
      </c>
      <c r="D61" s="29">
        <v>1.23</v>
      </c>
      <c r="E61" s="7">
        <v>2659</v>
      </c>
      <c r="F61" s="29">
        <v>13.5</v>
      </c>
      <c r="G61" s="29">
        <v>13.65</v>
      </c>
      <c r="H61" s="6">
        <v>1.11E-2</v>
      </c>
      <c r="I61" s="7">
        <v>499751</v>
      </c>
      <c r="J61" s="29">
        <v>123</v>
      </c>
    </row>
    <row r="62" spans="1:12" x14ac:dyDescent="0.25">
      <c r="B62" s="2" t="s">
        <v>492</v>
      </c>
      <c r="C62" s="2" t="s">
        <v>7</v>
      </c>
      <c r="D62" s="29">
        <v>1.23</v>
      </c>
      <c r="E62" s="7">
        <v>1698</v>
      </c>
      <c r="F62" s="29">
        <v>31.4</v>
      </c>
      <c r="G62" s="29">
        <v>19.600000000000001</v>
      </c>
      <c r="H62" s="6">
        <v>-0.37580000000000002</v>
      </c>
      <c r="I62" s="7">
        <v>109900</v>
      </c>
      <c r="J62" s="29">
        <v>15</v>
      </c>
    </row>
    <row r="63" spans="1:12" x14ac:dyDescent="0.25">
      <c r="B63" s="2" t="s">
        <v>152</v>
      </c>
      <c r="C63" s="2" t="s">
        <v>7</v>
      </c>
      <c r="D63" s="29">
        <v>1.23</v>
      </c>
      <c r="E63" s="7">
        <v>2779</v>
      </c>
      <c r="F63" s="29">
        <v>154</v>
      </c>
      <c r="G63" s="29">
        <v>158.80000000000001</v>
      </c>
      <c r="H63" s="6">
        <v>3.1199999999999999E-2</v>
      </c>
      <c r="I63" s="7">
        <v>7930976</v>
      </c>
      <c r="J63" s="7">
        <v>26760</v>
      </c>
    </row>
    <row r="64" spans="1:12" x14ac:dyDescent="0.25">
      <c r="B64" s="2" t="s">
        <v>442</v>
      </c>
      <c r="C64" s="2" t="s">
        <v>44</v>
      </c>
      <c r="D64" s="29">
        <v>1.23</v>
      </c>
      <c r="E64" s="7">
        <v>2316</v>
      </c>
      <c r="F64" s="29">
        <v>44.55</v>
      </c>
      <c r="G64" s="29">
        <v>51.2</v>
      </c>
      <c r="H64" s="6">
        <v>0.14929999999999999</v>
      </c>
      <c r="I64" s="7">
        <v>12525345</v>
      </c>
      <c r="J64" s="7">
        <v>27743</v>
      </c>
    </row>
    <row r="65" spans="2:10" x14ac:dyDescent="0.25">
      <c r="B65" s="2" t="s">
        <v>493</v>
      </c>
      <c r="C65" s="2" t="s">
        <v>33</v>
      </c>
      <c r="D65" s="29">
        <v>1.22</v>
      </c>
      <c r="E65" s="7">
        <v>2918</v>
      </c>
      <c r="F65" s="29">
        <v>5.58</v>
      </c>
      <c r="G65" s="29">
        <v>3.85</v>
      </c>
      <c r="H65" s="6">
        <v>-0.31</v>
      </c>
      <c r="I65" s="7">
        <v>82361</v>
      </c>
      <c r="J65" s="29">
        <v>276</v>
      </c>
    </row>
    <row r="66" spans="2:10" x14ac:dyDescent="0.25">
      <c r="B66" s="2" t="s">
        <v>494</v>
      </c>
      <c r="C66" s="2" t="s">
        <v>13</v>
      </c>
      <c r="D66" s="29">
        <v>1.2</v>
      </c>
      <c r="E66" s="7">
        <v>1535</v>
      </c>
      <c r="F66" s="29">
        <v>81.25</v>
      </c>
      <c r="G66" s="29">
        <v>61.65</v>
      </c>
      <c r="H66" s="6">
        <v>-0.2412</v>
      </c>
      <c r="I66" s="7">
        <v>5592546</v>
      </c>
      <c r="J66" s="7">
        <v>8886</v>
      </c>
    </row>
    <row r="67" spans="2:10" x14ac:dyDescent="0.25">
      <c r="B67" s="2" t="s">
        <v>420</v>
      </c>
      <c r="C67" s="2" t="s">
        <v>13</v>
      </c>
      <c r="D67" s="29">
        <v>1.2</v>
      </c>
      <c r="E67" s="7">
        <v>2387</v>
      </c>
      <c r="F67" s="29">
        <v>88.24</v>
      </c>
      <c r="G67" s="29">
        <v>71.44</v>
      </c>
      <c r="H67" s="6">
        <v>-0.19040000000000001</v>
      </c>
      <c r="I67" s="7">
        <v>48964339</v>
      </c>
      <c r="J67" s="7">
        <v>102100</v>
      </c>
    </row>
    <row r="68" spans="2:10" x14ac:dyDescent="0.25">
      <c r="B68" s="2" t="s">
        <v>73</v>
      </c>
      <c r="C68" s="2" t="s">
        <v>24</v>
      </c>
      <c r="D68" s="29">
        <v>1.2</v>
      </c>
      <c r="E68" s="29">
        <v>779</v>
      </c>
      <c r="F68" s="29">
        <v>26.7</v>
      </c>
      <c r="G68" s="29">
        <v>24.5</v>
      </c>
      <c r="H68" s="6">
        <v>-8.2400000000000001E-2</v>
      </c>
      <c r="I68" s="7">
        <v>269136</v>
      </c>
      <c r="J68" s="29">
        <v>13</v>
      </c>
    </row>
    <row r="69" spans="2:10" x14ac:dyDescent="0.25">
      <c r="B69" s="2" t="s">
        <v>495</v>
      </c>
      <c r="C69" s="2" t="s">
        <v>33</v>
      </c>
      <c r="D69" s="29">
        <v>1.2</v>
      </c>
      <c r="E69" s="7">
        <v>2314</v>
      </c>
      <c r="F69" s="29">
        <v>28.9</v>
      </c>
      <c r="G69" s="29">
        <v>26.6</v>
      </c>
      <c r="H69" s="6">
        <v>-7.9600000000000004E-2</v>
      </c>
      <c r="I69" s="7">
        <v>126438</v>
      </c>
      <c r="J69" s="29">
        <v>80</v>
      </c>
    </row>
    <row r="70" spans="2:10" x14ac:dyDescent="0.25">
      <c r="B70" s="2" t="s">
        <v>496</v>
      </c>
      <c r="C70" s="2" t="s">
        <v>13</v>
      </c>
      <c r="D70" s="29">
        <v>1.2</v>
      </c>
      <c r="E70" s="7">
        <v>2000</v>
      </c>
      <c r="F70" s="29">
        <v>35.5</v>
      </c>
      <c r="G70" s="29">
        <v>29.4</v>
      </c>
      <c r="H70" s="6">
        <v>-0.17180000000000001</v>
      </c>
      <c r="I70" s="7">
        <v>140767</v>
      </c>
      <c r="J70" s="29">
        <v>77</v>
      </c>
    </row>
    <row r="71" spans="2:10" x14ac:dyDescent="0.25">
      <c r="B71" s="2" t="s">
        <v>85</v>
      </c>
      <c r="C71" s="2" t="s">
        <v>7</v>
      </c>
      <c r="D71" s="29">
        <v>1.2</v>
      </c>
      <c r="E71" s="7">
        <v>1481</v>
      </c>
      <c r="F71" s="29">
        <v>14.885</v>
      </c>
      <c r="G71" s="29">
        <v>7.452</v>
      </c>
      <c r="H71" s="6">
        <v>-0.49940000000000001</v>
      </c>
      <c r="I71" s="7">
        <v>9913410</v>
      </c>
      <c r="J71" s="29">
        <v>69</v>
      </c>
    </row>
    <row r="72" spans="2:10" x14ac:dyDescent="0.25">
      <c r="B72" s="2" t="s">
        <v>337</v>
      </c>
      <c r="C72" s="2" t="s">
        <v>46</v>
      </c>
      <c r="D72" s="29">
        <v>1.2</v>
      </c>
      <c r="E72" s="7">
        <v>2505</v>
      </c>
      <c r="F72" s="29">
        <v>8.9</v>
      </c>
      <c r="G72" s="29">
        <v>6.78</v>
      </c>
      <c r="H72" s="6">
        <v>-0.2382</v>
      </c>
      <c r="I72" s="7">
        <v>217062</v>
      </c>
      <c r="J72" s="29">
        <v>61</v>
      </c>
    </row>
    <row r="73" spans="2:10" x14ac:dyDescent="0.25">
      <c r="B73" s="2" t="s">
        <v>87</v>
      </c>
      <c r="C73" s="2" t="s">
        <v>13</v>
      </c>
      <c r="D73" s="29">
        <v>1.2</v>
      </c>
      <c r="E73" s="7">
        <v>1582</v>
      </c>
      <c r="F73" s="30">
        <v>1320</v>
      </c>
      <c r="G73" s="29">
        <v>792</v>
      </c>
      <c r="H73" s="6">
        <v>-0.4</v>
      </c>
      <c r="I73" s="7">
        <v>2319849</v>
      </c>
      <c r="J73" s="29">
        <v>87</v>
      </c>
    </row>
    <row r="74" spans="2:10" x14ac:dyDescent="0.25">
      <c r="B74" s="2" t="s">
        <v>286</v>
      </c>
      <c r="C74" s="2" t="s">
        <v>7</v>
      </c>
      <c r="D74" s="29">
        <v>1.2</v>
      </c>
      <c r="E74" s="7">
        <v>1421</v>
      </c>
      <c r="F74" s="29">
        <v>73.900000000000006</v>
      </c>
      <c r="G74" s="29">
        <v>54.62</v>
      </c>
      <c r="H74" s="6">
        <v>-0.26090000000000002</v>
      </c>
      <c r="I74" s="7">
        <v>5100295</v>
      </c>
      <c r="J74" s="29">
        <v>47</v>
      </c>
    </row>
    <row r="75" spans="2:10" x14ac:dyDescent="0.25">
      <c r="B75" s="2" t="s">
        <v>497</v>
      </c>
      <c r="C75" s="2" t="s">
        <v>201</v>
      </c>
      <c r="D75" s="29">
        <v>1.19</v>
      </c>
      <c r="E75" s="29">
        <v>681</v>
      </c>
      <c r="F75" s="29">
        <v>27.05</v>
      </c>
      <c r="G75" s="29">
        <v>8.7899999999999991</v>
      </c>
      <c r="H75" s="6">
        <v>-0.67500000000000004</v>
      </c>
      <c r="I75" s="7">
        <v>644703</v>
      </c>
      <c r="J75" s="7">
        <v>1035</v>
      </c>
    </row>
    <row r="76" spans="2:10" x14ac:dyDescent="0.25">
      <c r="B76" s="2" t="s">
        <v>498</v>
      </c>
      <c r="C76" s="2" t="s">
        <v>33</v>
      </c>
      <c r="D76" s="29">
        <v>1.19</v>
      </c>
      <c r="E76" s="29">
        <v>380</v>
      </c>
      <c r="F76" s="29">
        <v>3.91</v>
      </c>
      <c r="G76" s="29">
        <v>3.28</v>
      </c>
      <c r="H76" s="6">
        <v>-0.16109999999999999</v>
      </c>
      <c r="I76" s="7">
        <v>3925520</v>
      </c>
      <c r="J76" s="7">
        <v>31832</v>
      </c>
    </row>
    <row r="77" spans="2:10" x14ac:dyDescent="0.25">
      <c r="B77" s="2" t="s">
        <v>83</v>
      </c>
      <c r="C77" s="2" t="s">
        <v>13</v>
      </c>
      <c r="D77" s="29">
        <v>1.19</v>
      </c>
      <c r="E77" s="7">
        <v>2542</v>
      </c>
      <c r="F77" s="29">
        <v>93.76</v>
      </c>
      <c r="G77" s="29">
        <v>72.16</v>
      </c>
      <c r="H77" s="6">
        <v>-0.23039999999999999</v>
      </c>
      <c r="I77" s="7">
        <v>9027938</v>
      </c>
      <c r="J77" s="7">
        <v>26174</v>
      </c>
    </row>
    <row r="78" spans="2:10" x14ac:dyDescent="0.25">
      <c r="B78" s="2" t="s">
        <v>499</v>
      </c>
      <c r="C78" s="2" t="s">
        <v>254</v>
      </c>
      <c r="D78" s="29">
        <v>1.18</v>
      </c>
      <c r="E78" s="7">
        <v>2515</v>
      </c>
      <c r="F78" s="29">
        <v>19.260000000000002</v>
      </c>
      <c r="G78" s="29">
        <v>8.67</v>
      </c>
      <c r="H78" s="6">
        <v>-0.54979999999999996</v>
      </c>
      <c r="I78" s="7">
        <v>423634</v>
      </c>
      <c r="J78" s="7">
        <v>1043</v>
      </c>
    </row>
    <row r="79" spans="2:10" x14ac:dyDescent="0.25">
      <c r="B79" s="2" t="s">
        <v>51</v>
      </c>
      <c r="C79" s="2" t="s">
        <v>11</v>
      </c>
      <c r="D79" s="29">
        <v>1.18</v>
      </c>
      <c r="E79" s="7">
        <v>1942</v>
      </c>
      <c r="F79" s="29">
        <v>28.2</v>
      </c>
      <c r="G79" s="29">
        <v>26.2</v>
      </c>
      <c r="H79" s="6">
        <v>-7.0900000000000005E-2</v>
      </c>
      <c r="I79" s="7">
        <v>788667</v>
      </c>
      <c r="J79" s="29">
        <v>155</v>
      </c>
    </row>
    <row r="80" spans="2:10" x14ac:dyDescent="0.25">
      <c r="B80" s="2" t="s">
        <v>500</v>
      </c>
      <c r="C80" s="2" t="s">
        <v>201</v>
      </c>
      <c r="D80" s="29">
        <v>1.18</v>
      </c>
      <c r="E80" s="7">
        <v>2071</v>
      </c>
      <c r="F80" s="29">
        <v>131.4</v>
      </c>
      <c r="G80" s="29">
        <v>83.98</v>
      </c>
      <c r="H80" s="6">
        <v>-0.3609</v>
      </c>
      <c r="I80" s="7">
        <v>4433481</v>
      </c>
      <c r="J80" s="7">
        <v>17219</v>
      </c>
    </row>
    <row r="81" spans="2:10" x14ac:dyDescent="0.25">
      <c r="B81" s="2" t="s">
        <v>133</v>
      </c>
      <c r="C81" s="2" t="s">
        <v>7</v>
      </c>
      <c r="D81" s="29">
        <v>1.17</v>
      </c>
      <c r="E81" s="29">
        <v>291</v>
      </c>
      <c r="F81" s="29">
        <v>2.29</v>
      </c>
      <c r="G81" s="29">
        <v>1.8859999999999999</v>
      </c>
      <c r="H81" s="6">
        <v>-0.1764</v>
      </c>
      <c r="I81" s="7">
        <v>214344</v>
      </c>
      <c r="J81" s="29">
        <v>392</v>
      </c>
    </row>
    <row r="82" spans="2:10" x14ac:dyDescent="0.25">
      <c r="B82" s="2" t="s">
        <v>501</v>
      </c>
      <c r="C82" s="2" t="s">
        <v>7</v>
      </c>
      <c r="D82" s="29">
        <v>1.17</v>
      </c>
      <c r="E82" s="29">
        <v>240</v>
      </c>
      <c r="F82" s="29">
        <v>2.9649999999999999</v>
      </c>
      <c r="G82" s="29">
        <v>2.415</v>
      </c>
      <c r="H82" s="6">
        <v>-0.1855</v>
      </c>
      <c r="I82" s="7">
        <v>226989</v>
      </c>
      <c r="J82" s="29">
        <v>912</v>
      </c>
    </row>
    <row r="83" spans="2:10" x14ac:dyDescent="0.25">
      <c r="B83" s="2" t="s">
        <v>502</v>
      </c>
      <c r="C83" s="2" t="s">
        <v>46</v>
      </c>
      <c r="D83" s="29">
        <v>1.17</v>
      </c>
      <c r="E83" s="7">
        <v>3148</v>
      </c>
      <c r="F83" s="29">
        <v>2.71</v>
      </c>
      <c r="G83" s="29">
        <v>1.9059999999999999</v>
      </c>
      <c r="H83" s="6">
        <v>-0.29670000000000002</v>
      </c>
      <c r="I83" s="7">
        <v>4062114</v>
      </c>
      <c r="J83" s="7">
        <v>1245</v>
      </c>
    </row>
    <row r="84" spans="2:10" x14ac:dyDescent="0.25">
      <c r="B84" s="2" t="s">
        <v>503</v>
      </c>
      <c r="C84" s="2" t="s">
        <v>13</v>
      </c>
      <c r="D84" s="29">
        <v>1.17</v>
      </c>
      <c r="E84" s="7">
        <v>1913</v>
      </c>
      <c r="F84" s="29">
        <v>178.5</v>
      </c>
      <c r="G84" s="3"/>
      <c r="H84" s="3"/>
      <c r="I84" s="7">
        <v>499364</v>
      </c>
      <c r="J84" s="29">
        <v>85</v>
      </c>
    </row>
    <row r="85" spans="2:10" x14ac:dyDescent="0.25">
      <c r="B85" s="2" t="s">
        <v>63</v>
      </c>
      <c r="C85" s="2" t="s">
        <v>44</v>
      </c>
      <c r="D85" s="29">
        <v>1.17</v>
      </c>
      <c r="E85" s="7">
        <v>1295</v>
      </c>
      <c r="F85" s="29">
        <v>53.4</v>
      </c>
      <c r="G85" s="29">
        <v>51.05</v>
      </c>
      <c r="H85" s="6">
        <v>-4.3999999999999997E-2</v>
      </c>
      <c r="I85" s="7">
        <v>3710795</v>
      </c>
      <c r="J85" s="7">
        <v>4434</v>
      </c>
    </row>
    <row r="86" spans="2:10" x14ac:dyDescent="0.25">
      <c r="B86" s="2" t="s">
        <v>32</v>
      </c>
      <c r="C86" s="2" t="s">
        <v>33</v>
      </c>
      <c r="D86" s="29">
        <v>1.1599999999999999</v>
      </c>
      <c r="E86" s="7">
        <v>3144</v>
      </c>
      <c r="F86" s="29">
        <v>48.36</v>
      </c>
      <c r="G86" s="29">
        <v>44.72</v>
      </c>
      <c r="H86" s="6">
        <v>-7.5300000000000006E-2</v>
      </c>
      <c r="I86" s="7">
        <v>1809022</v>
      </c>
      <c r="J86" s="7">
        <v>2237</v>
      </c>
    </row>
    <row r="87" spans="2:10" x14ac:dyDescent="0.25">
      <c r="B87" s="2" t="s">
        <v>334</v>
      </c>
      <c r="C87" s="2" t="s">
        <v>13</v>
      </c>
      <c r="D87" s="29">
        <v>1.1599999999999999</v>
      </c>
      <c r="E87" s="7">
        <v>1681</v>
      </c>
      <c r="F87" s="29">
        <v>52.8</v>
      </c>
      <c r="G87" s="29">
        <v>34.9</v>
      </c>
      <c r="H87" s="6">
        <v>-0.33900000000000002</v>
      </c>
      <c r="I87" s="7">
        <v>846899</v>
      </c>
      <c r="J87" s="29">
        <v>16</v>
      </c>
    </row>
    <row r="88" spans="2:10" x14ac:dyDescent="0.25">
      <c r="B88" s="2" t="s">
        <v>504</v>
      </c>
      <c r="C88" s="2" t="s">
        <v>46</v>
      </c>
      <c r="D88" s="29">
        <v>1.1599999999999999</v>
      </c>
      <c r="E88" s="7">
        <v>2963</v>
      </c>
      <c r="F88" s="29">
        <v>18.68</v>
      </c>
      <c r="G88" s="3"/>
      <c r="H88" s="3"/>
      <c r="I88" s="7">
        <v>17028041</v>
      </c>
      <c r="J88" s="7">
        <v>45721</v>
      </c>
    </row>
    <row r="89" spans="2:10" x14ac:dyDescent="0.25">
      <c r="B89" s="2" t="s">
        <v>505</v>
      </c>
      <c r="C89" s="2" t="s">
        <v>41</v>
      </c>
      <c r="D89" s="29">
        <v>1.1599999999999999</v>
      </c>
      <c r="E89" s="7">
        <v>2470</v>
      </c>
      <c r="F89" s="29">
        <v>42.94</v>
      </c>
      <c r="G89" s="29">
        <v>39.08</v>
      </c>
      <c r="H89" s="6">
        <v>-8.9899999999999994E-2</v>
      </c>
      <c r="I89" s="7">
        <v>10325038</v>
      </c>
      <c r="J89" s="7">
        <v>116402</v>
      </c>
    </row>
    <row r="90" spans="2:10" x14ac:dyDescent="0.25">
      <c r="B90" s="2" t="s">
        <v>506</v>
      </c>
      <c r="C90" s="2" t="s">
        <v>7</v>
      </c>
      <c r="D90" s="29">
        <v>1.1499999999999999</v>
      </c>
      <c r="E90" s="7">
        <v>1661</v>
      </c>
      <c r="F90" s="29">
        <v>80.62</v>
      </c>
      <c r="G90" s="29">
        <v>42.76</v>
      </c>
      <c r="H90" s="6">
        <v>-0.46960000000000002</v>
      </c>
      <c r="I90" s="7">
        <v>3624411</v>
      </c>
      <c r="J90" s="7">
        <v>13221</v>
      </c>
    </row>
    <row r="91" spans="2:10" x14ac:dyDescent="0.25">
      <c r="B91" s="2" t="s">
        <v>507</v>
      </c>
      <c r="C91" s="2" t="s">
        <v>7</v>
      </c>
      <c r="D91" s="29">
        <v>1.1499999999999999</v>
      </c>
      <c r="E91" s="7">
        <v>1319</v>
      </c>
      <c r="F91" s="29">
        <v>30.2</v>
      </c>
      <c r="G91" s="29">
        <v>22.2</v>
      </c>
      <c r="H91" s="6">
        <v>-0.26490000000000002</v>
      </c>
      <c r="I91" s="7">
        <v>49336</v>
      </c>
      <c r="J91" s="29">
        <v>15</v>
      </c>
    </row>
    <row r="92" spans="2:10" x14ac:dyDescent="0.25">
      <c r="B92" s="2" t="s">
        <v>508</v>
      </c>
      <c r="C92" s="2" t="s">
        <v>33</v>
      </c>
      <c r="D92" s="29">
        <v>1.1499999999999999</v>
      </c>
      <c r="E92" s="7">
        <v>2062</v>
      </c>
      <c r="F92" s="29">
        <v>3.0259999999999998</v>
      </c>
      <c r="G92" s="29">
        <v>2.718</v>
      </c>
      <c r="H92" s="6">
        <v>-0.1018</v>
      </c>
      <c r="I92" s="7">
        <v>4444101</v>
      </c>
      <c r="J92" s="7">
        <v>6236</v>
      </c>
    </row>
    <row r="93" spans="2:10" x14ac:dyDescent="0.25">
      <c r="B93" s="2" t="s">
        <v>509</v>
      </c>
      <c r="C93" s="2" t="s">
        <v>33</v>
      </c>
      <c r="D93" s="29">
        <v>1.1399999999999999</v>
      </c>
      <c r="E93" s="29">
        <v>56</v>
      </c>
      <c r="F93" s="29">
        <v>12.85</v>
      </c>
      <c r="G93" s="29">
        <v>11.9</v>
      </c>
      <c r="H93" s="6">
        <v>-7.3899999999999993E-2</v>
      </c>
      <c r="I93" s="7">
        <v>81327</v>
      </c>
      <c r="J93" s="29">
        <v>53</v>
      </c>
    </row>
    <row r="94" spans="2:10" x14ac:dyDescent="0.25">
      <c r="B94" s="2" t="s">
        <v>53</v>
      </c>
      <c r="C94" s="2" t="s">
        <v>13</v>
      </c>
      <c r="D94" s="29">
        <v>1.1399999999999999</v>
      </c>
      <c r="E94" s="7">
        <v>1621</v>
      </c>
      <c r="F94" s="29">
        <v>33.75</v>
      </c>
      <c r="G94" s="29">
        <v>27.3</v>
      </c>
      <c r="H94" s="6">
        <v>-0.19109999999999999</v>
      </c>
      <c r="I94" s="7">
        <v>441488</v>
      </c>
      <c r="J94" s="29">
        <v>256</v>
      </c>
    </row>
    <row r="95" spans="2:10" x14ac:dyDescent="0.25">
      <c r="B95" s="2" t="s">
        <v>413</v>
      </c>
      <c r="C95" s="2" t="s">
        <v>33</v>
      </c>
      <c r="D95" s="29">
        <v>1.1399999999999999</v>
      </c>
      <c r="E95" s="29">
        <v>721</v>
      </c>
      <c r="F95" s="29">
        <v>1.335</v>
      </c>
      <c r="G95" s="29">
        <v>3.2</v>
      </c>
      <c r="H95" s="6">
        <v>1.397</v>
      </c>
      <c r="I95" s="7">
        <v>29717</v>
      </c>
      <c r="J95" s="29">
        <v>17</v>
      </c>
    </row>
    <row r="96" spans="2:10" x14ac:dyDescent="0.25">
      <c r="B96" s="2" t="s">
        <v>510</v>
      </c>
      <c r="C96" s="2" t="s">
        <v>24</v>
      </c>
      <c r="D96" s="29">
        <v>1.1399999999999999</v>
      </c>
      <c r="E96" s="7">
        <v>1707</v>
      </c>
      <c r="F96" s="29">
        <v>10.7</v>
      </c>
      <c r="G96" s="29">
        <v>7.67</v>
      </c>
      <c r="H96" s="6">
        <v>-0.28320000000000001</v>
      </c>
      <c r="I96" s="7">
        <v>3402730</v>
      </c>
      <c r="J96" s="7">
        <v>4863</v>
      </c>
    </row>
    <row r="97" spans="2:10" x14ac:dyDescent="0.25">
      <c r="B97" s="2" t="s">
        <v>511</v>
      </c>
      <c r="C97" s="2" t="s">
        <v>13</v>
      </c>
      <c r="D97" s="29">
        <v>1.1299999999999999</v>
      </c>
      <c r="E97" s="7">
        <v>3097</v>
      </c>
      <c r="F97" s="29">
        <v>1.18</v>
      </c>
      <c r="G97" s="29">
        <v>0.64500000000000002</v>
      </c>
      <c r="H97" s="6">
        <v>-0.45340000000000003</v>
      </c>
      <c r="I97" s="7">
        <v>22274</v>
      </c>
      <c r="J97" s="29">
        <v>34</v>
      </c>
    </row>
    <row r="98" spans="2:10" x14ac:dyDescent="0.25">
      <c r="B98" s="2" t="s">
        <v>512</v>
      </c>
      <c r="C98" s="2" t="s">
        <v>201</v>
      </c>
      <c r="D98" s="29">
        <v>1.1299999999999999</v>
      </c>
      <c r="E98" s="7">
        <v>3150</v>
      </c>
      <c r="F98" s="29">
        <v>45.6</v>
      </c>
      <c r="G98" s="29">
        <v>22.61</v>
      </c>
      <c r="H98" s="6">
        <v>-0.50419999999999998</v>
      </c>
      <c r="I98" s="7">
        <v>3887051</v>
      </c>
      <c r="J98" s="7">
        <v>13192</v>
      </c>
    </row>
    <row r="99" spans="2:10" x14ac:dyDescent="0.25">
      <c r="B99" s="2" t="s">
        <v>513</v>
      </c>
      <c r="C99" s="2" t="s">
        <v>13</v>
      </c>
      <c r="D99" s="29">
        <v>1.1299999999999999</v>
      </c>
      <c r="E99" s="7">
        <v>2885</v>
      </c>
      <c r="F99" s="29">
        <v>102.5</v>
      </c>
      <c r="G99" s="29">
        <v>84.26</v>
      </c>
      <c r="H99" s="6">
        <v>-0.17799999999999999</v>
      </c>
      <c r="I99" s="7">
        <v>16700468</v>
      </c>
      <c r="J99" s="7">
        <v>50968</v>
      </c>
    </row>
    <row r="100" spans="2:10" x14ac:dyDescent="0.25">
      <c r="B100" s="2" t="s">
        <v>514</v>
      </c>
      <c r="C100" s="2" t="s">
        <v>13</v>
      </c>
      <c r="D100" s="29">
        <v>1.1299999999999999</v>
      </c>
      <c r="E100" s="7">
        <v>2866</v>
      </c>
      <c r="F100" s="29">
        <v>49.6</v>
      </c>
      <c r="G100" s="29">
        <v>43.2</v>
      </c>
      <c r="H100" s="6">
        <v>-0.129</v>
      </c>
      <c r="I100" s="7">
        <v>975651</v>
      </c>
      <c r="J100" s="29">
        <v>847</v>
      </c>
    </row>
    <row r="101" spans="2:10" x14ac:dyDescent="0.25">
      <c r="B101" s="2" t="s">
        <v>130</v>
      </c>
      <c r="C101" s="2" t="s">
        <v>13</v>
      </c>
      <c r="D101" s="29">
        <v>1.1299999999999999</v>
      </c>
      <c r="E101" s="29">
        <v>565</v>
      </c>
      <c r="F101" s="29">
        <v>23.25</v>
      </c>
      <c r="G101" s="29">
        <v>18</v>
      </c>
      <c r="H101" s="6">
        <v>-0.2258</v>
      </c>
      <c r="I101" s="7">
        <v>135722</v>
      </c>
      <c r="J101" s="29">
        <v>60</v>
      </c>
    </row>
    <row r="102" spans="2:10" x14ac:dyDescent="0.25">
      <c r="B102" s="2" t="s">
        <v>515</v>
      </c>
      <c r="C102" s="2" t="s">
        <v>11</v>
      </c>
      <c r="D102" s="29">
        <v>1.1299999999999999</v>
      </c>
      <c r="E102" s="7">
        <v>1331</v>
      </c>
      <c r="F102" s="29">
        <v>4.18</v>
      </c>
      <c r="G102" s="29">
        <v>2.4049999999999998</v>
      </c>
      <c r="H102" s="6">
        <v>-0.42459999999999998</v>
      </c>
      <c r="I102" s="7">
        <v>655010</v>
      </c>
      <c r="J102" s="29">
        <v>270</v>
      </c>
    </row>
    <row r="103" spans="2:10" x14ac:dyDescent="0.25">
      <c r="B103" s="2" t="s">
        <v>516</v>
      </c>
      <c r="C103" s="2" t="s">
        <v>24</v>
      </c>
      <c r="D103" s="29">
        <v>1.1299999999999999</v>
      </c>
      <c r="E103" s="7">
        <v>2607</v>
      </c>
      <c r="F103" s="29">
        <v>14.3</v>
      </c>
      <c r="G103" s="29">
        <v>6.86</v>
      </c>
      <c r="H103" s="6">
        <v>-0.52029999999999998</v>
      </c>
      <c r="I103" s="7">
        <v>492640</v>
      </c>
      <c r="J103" s="29">
        <v>210</v>
      </c>
    </row>
    <row r="104" spans="2:10" x14ac:dyDescent="0.25">
      <c r="B104" s="2" t="s">
        <v>517</v>
      </c>
      <c r="C104" s="2" t="s">
        <v>7</v>
      </c>
      <c r="D104" s="29">
        <v>1.1200000000000001</v>
      </c>
      <c r="E104" s="7">
        <v>3028</v>
      </c>
      <c r="F104" s="29">
        <v>12.705</v>
      </c>
      <c r="G104" s="29">
        <v>3.0990000000000002</v>
      </c>
      <c r="H104" s="6">
        <v>-0.75609999999999999</v>
      </c>
      <c r="I104" s="7">
        <v>4145261</v>
      </c>
      <c r="J104" s="29">
        <v>46</v>
      </c>
    </row>
    <row r="105" spans="2:10" x14ac:dyDescent="0.25">
      <c r="B105" s="2" t="s">
        <v>102</v>
      </c>
      <c r="C105" s="2" t="s">
        <v>13</v>
      </c>
      <c r="D105" s="29">
        <v>1.1100000000000001</v>
      </c>
      <c r="E105" s="7">
        <v>2662</v>
      </c>
      <c r="F105" s="29">
        <v>53.2</v>
      </c>
      <c r="G105" s="29">
        <v>37.75</v>
      </c>
      <c r="H105" s="6">
        <v>-0.29039999999999999</v>
      </c>
      <c r="I105" s="7">
        <v>353987</v>
      </c>
      <c r="J105" s="29">
        <v>173</v>
      </c>
    </row>
    <row r="106" spans="2:10" x14ac:dyDescent="0.25">
      <c r="B106" s="2" t="s">
        <v>518</v>
      </c>
      <c r="C106" s="2" t="s">
        <v>11</v>
      </c>
      <c r="D106" s="29">
        <v>1.1100000000000001</v>
      </c>
      <c r="E106" s="7">
        <v>1635</v>
      </c>
      <c r="F106" s="29">
        <v>41.3</v>
      </c>
      <c r="G106" s="29">
        <v>26.49</v>
      </c>
      <c r="H106" s="6">
        <v>-0.35859999999999997</v>
      </c>
      <c r="I106" s="7">
        <v>3252629</v>
      </c>
      <c r="J106" s="7">
        <v>5338</v>
      </c>
    </row>
    <row r="107" spans="2:10" x14ac:dyDescent="0.25">
      <c r="B107" s="2" t="s">
        <v>519</v>
      </c>
      <c r="C107" s="2" t="s">
        <v>44</v>
      </c>
      <c r="D107" s="29">
        <v>1.1100000000000001</v>
      </c>
      <c r="E107" s="7">
        <v>2691</v>
      </c>
      <c r="F107" s="29">
        <v>18.474</v>
      </c>
      <c r="G107" s="29">
        <v>22.11</v>
      </c>
      <c r="H107" s="6">
        <v>0.1968</v>
      </c>
      <c r="I107" s="7">
        <v>23000165</v>
      </c>
      <c r="J107" s="7">
        <v>91872</v>
      </c>
    </row>
    <row r="108" spans="2:10" x14ac:dyDescent="0.25">
      <c r="B108" s="2" t="s">
        <v>520</v>
      </c>
      <c r="C108" s="2" t="s">
        <v>13</v>
      </c>
      <c r="D108" s="29">
        <v>1.1100000000000001</v>
      </c>
      <c r="E108" s="7">
        <v>2001</v>
      </c>
      <c r="F108" s="29">
        <v>15.4</v>
      </c>
      <c r="G108" s="29">
        <v>9.1</v>
      </c>
      <c r="H108" s="6">
        <v>-0.40910000000000002</v>
      </c>
      <c r="I108" s="7">
        <v>4653756</v>
      </c>
      <c r="J108" s="7">
        <v>12759</v>
      </c>
    </row>
    <row r="109" spans="2:10" x14ac:dyDescent="0.25">
      <c r="B109" s="2" t="s">
        <v>325</v>
      </c>
      <c r="C109" s="2" t="s">
        <v>44</v>
      </c>
      <c r="D109" s="29">
        <v>1.1100000000000001</v>
      </c>
      <c r="E109" s="7">
        <v>1759</v>
      </c>
      <c r="F109" s="29">
        <v>55.5</v>
      </c>
      <c r="G109" s="29">
        <v>39.06</v>
      </c>
      <c r="H109" s="6">
        <v>-0.29620000000000002</v>
      </c>
      <c r="I109" s="7">
        <v>10170600</v>
      </c>
      <c r="J109" s="7">
        <v>25020</v>
      </c>
    </row>
    <row r="110" spans="2:10" x14ac:dyDescent="0.25">
      <c r="B110" s="2" t="s">
        <v>97</v>
      </c>
      <c r="C110" s="2" t="s">
        <v>13</v>
      </c>
      <c r="D110" s="29">
        <v>1.1100000000000001</v>
      </c>
      <c r="E110" s="7">
        <v>3121</v>
      </c>
      <c r="F110" s="29">
        <v>96.2</v>
      </c>
      <c r="G110" s="29">
        <v>60.6</v>
      </c>
      <c r="H110" s="6">
        <v>-0.37009999999999998</v>
      </c>
      <c r="I110" s="7">
        <v>731142</v>
      </c>
      <c r="J110" s="29">
        <v>31</v>
      </c>
    </row>
    <row r="111" spans="2:10" x14ac:dyDescent="0.25">
      <c r="B111" s="2" t="s">
        <v>521</v>
      </c>
      <c r="C111" s="2" t="s">
        <v>9</v>
      </c>
      <c r="D111" s="29">
        <v>1.1100000000000001</v>
      </c>
      <c r="E111" s="7">
        <v>2321</v>
      </c>
      <c r="F111" s="29">
        <v>67</v>
      </c>
      <c r="G111" s="29">
        <v>70.48</v>
      </c>
      <c r="H111" s="6">
        <v>5.1900000000000002E-2</v>
      </c>
      <c r="I111" s="7">
        <v>12601761</v>
      </c>
      <c r="J111" s="7">
        <v>27935</v>
      </c>
    </row>
    <row r="112" spans="2:10" x14ac:dyDescent="0.25">
      <c r="B112" s="2" t="s">
        <v>522</v>
      </c>
      <c r="C112" s="2" t="s">
        <v>13</v>
      </c>
      <c r="D112" s="29">
        <v>1.1100000000000001</v>
      </c>
      <c r="E112" s="7">
        <v>1854</v>
      </c>
      <c r="F112" s="29">
        <v>76.900000000000006</v>
      </c>
      <c r="G112" s="29">
        <v>83.8</v>
      </c>
      <c r="H112" s="6">
        <v>8.9700000000000002E-2</v>
      </c>
      <c r="I112" s="7">
        <v>613327</v>
      </c>
      <c r="J112" s="29">
        <v>483</v>
      </c>
    </row>
    <row r="113" spans="2:10" x14ac:dyDescent="0.25">
      <c r="B113" s="2" t="s">
        <v>523</v>
      </c>
      <c r="C113" s="2" t="s">
        <v>9</v>
      </c>
      <c r="D113" s="29">
        <v>1.1000000000000001</v>
      </c>
      <c r="E113" s="7">
        <v>1531</v>
      </c>
      <c r="F113" s="29">
        <v>9.16</v>
      </c>
      <c r="G113" s="29">
        <v>6.06</v>
      </c>
      <c r="H113" s="6">
        <v>-0.33839999999999998</v>
      </c>
      <c r="I113" s="7">
        <v>138829</v>
      </c>
      <c r="J113" s="29">
        <v>108</v>
      </c>
    </row>
    <row r="114" spans="2:10" x14ac:dyDescent="0.25">
      <c r="B114" s="2" t="s">
        <v>524</v>
      </c>
      <c r="C114" s="2" t="s">
        <v>13</v>
      </c>
      <c r="D114" s="29">
        <v>1.1000000000000001</v>
      </c>
      <c r="E114" s="7">
        <v>1053</v>
      </c>
      <c r="F114" s="29">
        <v>21.62</v>
      </c>
      <c r="G114" s="29">
        <v>14.02</v>
      </c>
      <c r="H114" s="6">
        <v>-0.35149999999999998</v>
      </c>
      <c r="I114" s="7">
        <v>2723990</v>
      </c>
      <c r="J114" s="7">
        <v>1696</v>
      </c>
    </row>
    <row r="115" spans="2:10" x14ac:dyDescent="0.25">
      <c r="B115" s="2" t="s">
        <v>525</v>
      </c>
      <c r="C115" s="2" t="s">
        <v>44</v>
      </c>
      <c r="D115" s="29">
        <v>1.0900000000000001</v>
      </c>
      <c r="E115" s="7">
        <v>3040</v>
      </c>
      <c r="F115" s="29">
        <v>19.114999999999998</v>
      </c>
      <c r="G115" s="3"/>
      <c r="H115" s="3"/>
      <c r="I115" s="7">
        <v>38211921</v>
      </c>
      <c r="J115" s="7">
        <v>39137</v>
      </c>
    </row>
    <row r="116" spans="2:10" x14ac:dyDescent="0.25">
      <c r="B116" s="2" t="s">
        <v>395</v>
      </c>
      <c r="C116" s="2" t="s">
        <v>13</v>
      </c>
      <c r="D116" s="29">
        <v>1.0900000000000001</v>
      </c>
      <c r="E116" s="7">
        <v>2609</v>
      </c>
      <c r="F116" s="29">
        <v>51.4</v>
      </c>
      <c r="G116" s="29">
        <v>45.1</v>
      </c>
      <c r="H116" s="6">
        <v>-0.1226</v>
      </c>
      <c r="I116" s="7">
        <v>189316</v>
      </c>
      <c r="J116" s="29">
        <v>19</v>
      </c>
    </row>
    <row r="117" spans="2:10" x14ac:dyDescent="0.25">
      <c r="B117" s="2" t="s">
        <v>113</v>
      </c>
      <c r="C117" s="2" t="s">
        <v>13</v>
      </c>
      <c r="D117" s="29">
        <v>1.0900000000000001</v>
      </c>
      <c r="E117" s="29">
        <v>480</v>
      </c>
      <c r="F117" s="29">
        <v>6.49</v>
      </c>
      <c r="G117" s="29">
        <v>6.08</v>
      </c>
      <c r="H117" s="6">
        <v>-6.3200000000000006E-2</v>
      </c>
      <c r="I117" s="7">
        <v>372230</v>
      </c>
      <c r="J117" s="29">
        <v>365</v>
      </c>
    </row>
    <row r="118" spans="2:10" x14ac:dyDescent="0.25">
      <c r="B118" s="2" t="s">
        <v>526</v>
      </c>
      <c r="C118" s="2" t="s">
        <v>7</v>
      </c>
      <c r="D118" s="29">
        <v>1.0900000000000001</v>
      </c>
      <c r="E118" s="7">
        <v>2604</v>
      </c>
      <c r="F118" s="29">
        <v>41.01</v>
      </c>
      <c r="G118" s="29">
        <v>22.51</v>
      </c>
      <c r="H118" s="6">
        <v>-0.4511</v>
      </c>
      <c r="I118" s="7">
        <v>7528626</v>
      </c>
      <c r="J118" s="29">
        <v>56</v>
      </c>
    </row>
    <row r="119" spans="2:10" x14ac:dyDescent="0.25">
      <c r="B119" s="2" t="s">
        <v>424</v>
      </c>
      <c r="C119" s="2" t="s">
        <v>46</v>
      </c>
      <c r="D119" s="29">
        <v>1.0900000000000001</v>
      </c>
      <c r="E119" s="7">
        <v>3016</v>
      </c>
      <c r="F119" s="29">
        <v>9.42</v>
      </c>
      <c r="G119" s="29">
        <v>6.25</v>
      </c>
      <c r="H119" s="6">
        <v>-0.33650000000000002</v>
      </c>
      <c r="I119" s="7">
        <v>4431774</v>
      </c>
      <c r="J119" s="7">
        <v>1425</v>
      </c>
    </row>
    <row r="120" spans="2:10" x14ac:dyDescent="0.25">
      <c r="B120" s="2" t="s">
        <v>408</v>
      </c>
      <c r="C120" s="2" t="s">
        <v>44</v>
      </c>
      <c r="D120" s="29">
        <v>1.0900000000000001</v>
      </c>
      <c r="E120" s="7">
        <v>2552</v>
      </c>
      <c r="F120" s="29">
        <v>13.55</v>
      </c>
      <c r="G120" s="29">
        <v>10.15</v>
      </c>
      <c r="H120" s="6">
        <v>-0.25090000000000001</v>
      </c>
      <c r="I120" s="7">
        <v>127523</v>
      </c>
      <c r="J120" s="29">
        <v>99</v>
      </c>
    </row>
    <row r="121" spans="2:10" x14ac:dyDescent="0.25">
      <c r="B121" s="2" t="s">
        <v>164</v>
      </c>
      <c r="C121" s="2" t="s">
        <v>7</v>
      </c>
      <c r="D121" s="29">
        <v>1.0900000000000001</v>
      </c>
      <c r="E121" s="7">
        <v>2461</v>
      </c>
      <c r="F121" s="29">
        <v>90.5</v>
      </c>
      <c r="G121" s="29">
        <v>57.24</v>
      </c>
      <c r="H121" s="6">
        <v>-0.36749999999999999</v>
      </c>
      <c r="I121" s="7">
        <v>27759980</v>
      </c>
      <c r="J121" s="7">
        <v>46444</v>
      </c>
    </row>
    <row r="122" spans="2:10" x14ac:dyDescent="0.25">
      <c r="B122" s="2" t="s">
        <v>527</v>
      </c>
      <c r="C122" s="2" t="s">
        <v>13</v>
      </c>
      <c r="D122" s="29">
        <v>1.0900000000000001</v>
      </c>
      <c r="E122" s="7">
        <v>2082</v>
      </c>
      <c r="F122" s="29">
        <v>73.239999999999995</v>
      </c>
      <c r="G122" s="29">
        <v>59.22</v>
      </c>
      <c r="H122" s="6">
        <v>-0.19139999999999999</v>
      </c>
      <c r="I122" s="7">
        <v>40825693</v>
      </c>
      <c r="J122" s="7">
        <v>82487</v>
      </c>
    </row>
    <row r="123" spans="2:10" x14ac:dyDescent="0.25">
      <c r="B123" s="2" t="s">
        <v>528</v>
      </c>
      <c r="C123" s="2" t="s">
        <v>44</v>
      </c>
      <c r="D123" s="29">
        <v>1.0900000000000001</v>
      </c>
      <c r="E123" s="7">
        <v>1416</v>
      </c>
      <c r="F123" s="29">
        <v>90.2</v>
      </c>
      <c r="G123" s="29">
        <v>77.599999999999994</v>
      </c>
      <c r="H123" s="6">
        <v>-0.13969999999999999</v>
      </c>
      <c r="I123" s="7">
        <v>77604</v>
      </c>
      <c r="J123" s="29">
        <v>32</v>
      </c>
    </row>
    <row r="124" spans="2:10" x14ac:dyDescent="0.25">
      <c r="B124" s="2" t="s">
        <v>529</v>
      </c>
      <c r="C124" s="2" t="s">
        <v>11</v>
      </c>
      <c r="D124" s="29">
        <v>1.08</v>
      </c>
      <c r="E124" s="7">
        <v>1920</v>
      </c>
      <c r="F124" s="29">
        <v>4.3600000000000003</v>
      </c>
      <c r="G124" s="29">
        <v>4.03</v>
      </c>
      <c r="H124" s="6">
        <v>-7.5700000000000003E-2</v>
      </c>
      <c r="I124" s="7">
        <v>278582</v>
      </c>
      <c r="J124" s="29">
        <v>28</v>
      </c>
    </row>
    <row r="125" spans="2:10" x14ac:dyDescent="0.25">
      <c r="B125" s="2" t="s">
        <v>530</v>
      </c>
      <c r="C125" s="2" t="s">
        <v>33</v>
      </c>
      <c r="D125" s="29">
        <v>1.08</v>
      </c>
      <c r="E125" s="7">
        <v>2681</v>
      </c>
      <c r="F125" s="29">
        <v>60.75</v>
      </c>
      <c r="G125" s="29">
        <v>42.56</v>
      </c>
      <c r="H125" s="6">
        <v>-0.2994</v>
      </c>
      <c r="I125" s="7">
        <v>2010432</v>
      </c>
      <c r="J125" s="7">
        <v>3328</v>
      </c>
    </row>
    <row r="126" spans="2:10" x14ac:dyDescent="0.25">
      <c r="B126" s="2" t="s">
        <v>531</v>
      </c>
      <c r="C126" s="2" t="s">
        <v>11</v>
      </c>
      <c r="D126" s="29">
        <v>1.08</v>
      </c>
      <c r="E126" s="7">
        <v>1649</v>
      </c>
      <c r="F126" s="29">
        <v>18.95</v>
      </c>
      <c r="G126" s="29">
        <v>17</v>
      </c>
      <c r="H126" s="6">
        <v>-0.10290000000000001</v>
      </c>
      <c r="I126" s="7">
        <v>254418</v>
      </c>
      <c r="J126" s="29">
        <v>75</v>
      </c>
    </row>
    <row r="127" spans="2:10" x14ac:dyDescent="0.25">
      <c r="B127" s="2" t="s">
        <v>161</v>
      </c>
      <c r="C127" s="2" t="s">
        <v>13</v>
      </c>
      <c r="D127" s="29">
        <v>1.08</v>
      </c>
      <c r="E127" s="7">
        <v>1792</v>
      </c>
      <c r="F127" s="29">
        <v>112.55</v>
      </c>
      <c r="G127" s="29">
        <v>88.42</v>
      </c>
      <c r="H127" s="6">
        <v>-0.21440000000000001</v>
      </c>
      <c r="I127" s="7">
        <v>16727793</v>
      </c>
      <c r="J127" s="7">
        <v>28716</v>
      </c>
    </row>
    <row r="128" spans="2:10" x14ac:dyDescent="0.25">
      <c r="B128" s="2" t="s">
        <v>269</v>
      </c>
      <c r="C128" s="2" t="s">
        <v>7</v>
      </c>
      <c r="D128" s="29">
        <v>1.08</v>
      </c>
      <c r="E128" s="7">
        <v>3057</v>
      </c>
      <c r="F128" s="29">
        <v>110.2</v>
      </c>
      <c r="G128" s="29">
        <v>31.15</v>
      </c>
      <c r="H128" s="6">
        <v>-0.71730000000000005</v>
      </c>
      <c r="I128" s="7">
        <v>3813035</v>
      </c>
      <c r="J128" s="29">
        <v>25</v>
      </c>
    </row>
    <row r="129" spans="2:10" x14ac:dyDescent="0.25">
      <c r="B129" s="2" t="s">
        <v>378</v>
      </c>
      <c r="C129" s="2" t="s">
        <v>254</v>
      </c>
      <c r="D129" s="29">
        <v>1.08</v>
      </c>
      <c r="E129" s="7">
        <v>2521</v>
      </c>
      <c r="F129" s="29">
        <v>7.18</v>
      </c>
      <c r="G129" s="29">
        <v>5.6</v>
      </c>
      <c r="H129" s="6">
        <v>-0.22009999999999999</v>
      </c>
      <c r="I129" s="7">
        <v>350743</v>
      </c>
      <c r="J129" s="29">
        <v>94</v>
      </c>
    </row>
    <row r="130" spans="2:10" x14ac:dyDescent="0.25">
      <c r="B130" s="2" t="s">
        <v>20</v>
      </c>
      <c r="C130" s="2" t="s">
        <v>13</v>
      </c>
      <c r="D130" s="29">
        <v>1.08</v>
      </c>
      <c r="E130" s="7">
        <v>2512</v>
      </c>
      <c r="F130" s="29">
        <v>24.1</v>
      </c>
      <c r="G130" s="29">
        <v>20.100000000000001</v>
      </c>
      <c r="H130" s="6">
        <v>-0.16600000000000001</v>
      </c>
      <c r="I130" s="7">
        <v>458927</v>
      </c>
      <c r="J130" s="29">
        <v>63</v>
      </c>
    </row>
    <row r="131" spans="2:10" x14ac:dyDescent="0.25">
      <c r="B131" s="2" t="s">
        <v>438</v>
      </c>
      <c r="C131" s="2" t="s">
        <v>7</v>
      </c>
      <c r="D131" s="29">
        <v>1.08</v>
      </c>
      <c r="E131" s="7">
        <v>2899</v>
      </c>
      <c r="F131" s="29">
        <v>67.599999999999994</v>
      </c>
      <c r="G131" s="29">
        <v>46.9</v>
      </c>
      <c r="H131" s="6">
        <v>-0.30620000000000003</v>
      </c>
      <c r="I131" s="7">
        <v>336783</v>
      </c>
      <c r="J131" s="29">
        <v>111</v>
      </c>
    </row>
    <row r="132" spans="2:10" x14ac:dyDescent="0.25">
      <c r="B132" s="2" t="s">
        <v>532</v>
      </c>
      <c r="C132" s="2" t="s">
        <v>13</v>
      </c>
      <c r="D132" s="29">
        <v>1.08</v>
      </c>
      <c r="E132" s="7">
        <v>1091</v>
      </c>
      <c r="F132" s="29">
        <v>44.4</v>
      </c>
      <c r="G132" s="29">
        <v>23.85</v>
      </c>
      <c r="H132" s="6">
        <v>-0.46279999999999999</v>
      </c>
      <c r="I132" s="7">
        <v>1065760</v>
      </c>
      <c r="J132" s="29">
        <v>214</v>
      </c>
    </row>
    <row r="133" spans="2:10" x14ac:dyDescent="0.25">
      <c r="B133" s="2" t="s">
        <v>241</v>
      </c>
      <c r="C133" s="2" t="s">
        <v>7</v>
      </c>
      <c r="D133" s="29">
        <v>1.08</v>
      </c>
      <c r="E133" s="29">
        <v>938</v>
      </c>
      <c r="F133" s="29">
        <v>79.2</v>
      </c>
      <c r="G133" s="29">
        <v>81</v>
      </c>
      <c r="H133" s="6">
        <v>2.2700000000000001E-2</v>
      </c>
      <c r="I133" s="7">
        <v>411700</v>
      </c>
      <c r="J133" s="29">
        <v>272</v>
      </c>
    </row>
    <row r="134" spans="2:10" x14ac:dyDescent="0.25">
      <c r="B134" s="2" t="s">
        <v>533</v>
      </c>
      <c r="C134" s="2" t="s">
        <v>9</v>
      </c>
      <c r="D134" s="29">
        <v>1.07</v>
      </c>
      <c r="E134" s="7">
        <v>2418</v>
      </c>
      <c r="F134" s="29">
        <v>40.9</v>
      </c>
      <c r="G134" s="29">
        <v>33.299999999999997</v>
      </c>
      <c r="H134" s="6">
        <v>-0.18579999999999999</v>
      </c>
      <c r="I134" s="7">
        <v>319797</v>
      </c>
      <c r="J134" s="29">
        <v>70</v>
      </c>
    </row>
    <row r="135" spans="2:10" x14ac:dyDescent="0.25">
      <c r="B135" s="2" t="s">
        <v>534</v>
      </c>
      <c r="C135" s="2" t="s">
        <v>13</v>
      </c>
      <c r="D135" s="29">
        <v>1.07</v>
      </c>
      <c r="E135" s="7">
        <v>1861</v>
      </c>
      <c r="F135" s="29">
        <v>202</v>
      </c>
      <c r="G135" s="29">
        <v>181</v>
      </c>
      <c r="H135" s="6">
        <v>-0.104</v>
      </c>
      <c r="I135" s="7">
        <v>165743</v>
      </c>
      <c r="J135" s="29">
        <v>17</v>
      </c>
    </row>
    <row r="136" spans="2:10" x14ac:dyDescent="0.25">
      <c r="B136" s="2" t="s">
        <v>535</v>
      </c>
      <c r="C136" s="2" t="s">
        <v>46</v>
      </c>
      <c r="D136" s="29">
        <v>1.07</v>
      </c>
      <c r="E136" s="7">
        <v>1542</v>
      </c>
      <c r="F136" s="29">
        <v>6.64</v>
      </c>
      <c r="G136" s="29">
        <v>6.0540000000000003</v>
      </c>
      <c r="H136" s="6">
        <v>-8.8300000000000003E-2</v>
      </c>
      <c r="I136" s="7">
        <v>15328975</v>
      </c>
      <c r="J136" s="7">
        <v>34267</v>
      </c>
    </row>
    <row r="137" spans="2:10" x14ac:dyDescent="0.25">
      <c r="B137" s="2" t="s">
        <v>168</v>
      </c>
      <c r="C137" s="2" t="s">
        <v>13</v>
      </c>
      <c r="D137" s="29">
        <v>1.07</v>
      </c>
      <c r="E137" s="7">
        <v>2884</v>
      </c>
      <c r="F137" s="29">
        <v>65.64</v>
      </c>
      <c r="G137" s="29">
        <v>48.94</v>
      </c>
      <c r="H137" s="6">
        <v>-0.25440000000000002</v>
      </c>
      <c r="I137" s="7">
        <v>17509248</v>
      </c>
      <c r="J137" s="7">
        <v>29998</v>
      </c>
    </row>
    <row r="138" spans="2:10" x14ac:dyDescent="0.25">
      <c r="B138" s="2" t="s">
        <v>194</v>
      </c>
      <c r="C138" s="2" t="s">
        <v>33</v>
      </c>
      <c r="D138" s="29">
        <v>1.07</v>
      </c>
      <c r="E138" s="7">
        <v>2964</v>
      </c>
      <c r="F138" s="29">
        <v>22.5</v>
      </c>
      <c r="G138" s="29">
        <v>20.399999999999999</v>
      </c>
      <c r="H138" s="6">
        <v>-9.3299999999999994E-2</v>
      </c>
      <c r="I138" s="7">
        <v>379071</v>
      </c>
      <c r="J138" s="29">
        <v>244</v>
      </c>
    </row>
    <row r="139" spans="2:10" x14ac:dyDescent="0.25">
      <c r="B139" s="2" t="s">
        <v>536</v>
      </c>
      <c r="C139" s="2" t="s">
        <v>13</v>
      </c>
      <c r="D139" s="29">
        <v>1.07</v>
      </c>
      <c r="E139" s="7">
        <v>2930</v>
      </c>
      <c r="F139" s="29">
        <v>51.75</v>
      </c>
      <c r="G139" s="29">
        <v>38.479999999999997</v>
      </c>
      <c r="H139" s="6">
        <v>-0.25640000000000002</v>
      </c>
      <c r="I139" s="7">
        <v>2613696</v>
      </c>
      <c r="J139" s="7">
        <v>3584</v>
      </c>
    </row>
    <row r="140" spans="2:10" x14ac:dyDescent="0.25">
      <c r="B140" s="2" t="s">
        <v>37</v>
      </c>
      <c r="C140" s="2" t="s">
        <v>13</v>
      </c>
      <c r="D140" s="29">
        <v>1.07</v>
      </c>
      <c r="E140" s="7">
        <v>2395</v>
      </c>
      <c r="F140" s="29">
        <v>45.6</v>
      </c>
      <c r="G140" s="29">
        <v>32.200000000000003</v>
      </c>
      <c r="H140" s="6">
        <v>-0.29389999999999999</v>
      </c>
      <c r="I140" s="7">
        <v>329404</v>
      </c>
      <c r="J140" s="29">
        <v>84</v>
      </c>
    </row>
    <row r="141" spans="2:10" x14ac:dyDescent="0.25">
      <c r="B141" s="2" t="s">
        <v>343</v>
      </c>
      <c r="C141" s="2" t="s">
        <v>292</v>
      </c>
      <c r="D141" s="29">
        <v>1.07</v>
      </c>
      <c r="E141" s="7">
        <v>2895</v>
      </c>
      <c r="F141" s="29">
        <v>3.84</v>
      </c>
      <c r="G141" s="29">
        <v>2.2200000000000002</v>
      </c>
      <c r="H141" s="6">
        <v>-0.4219</v>
      </c>
      <c r="I141" s="7">
        <v>609744</v>
      </c>
      <c r="J141" s="29">
        <v>44</v>
      </c>
    </row>
    <row r="142" spans="2:10" x14ac:dyDescent="0.25">
      <c r="B142" s="2" t="s">
        <v>206</v>
      </c>
      <c r="C142" s="2" t="s">
        <v>203</v>
      </c>
      <c r="D142" s="29">
        <v>1.06</v>
      </c>
      <c r="E142" s="29">
        <v>285</v>
      </c>
      <c r="F142" s="29">
        <v>2.92</v>
      </c>
      <c r="G142" s="29">
        <v>2.2999999999999998</v>
      </c>
      <c r="H142" s="6">
        <v>-0.21229999999999999</v>
      </c>
      <c r="I142" s="7">
        <v>105120</v>
      </c>
      <c r="J142" s="29">
        <v>14</v>
      </c>
    </row>
    <row r="143" spans="2:10" x14ac:dyDescent="0.25">
      <c r="B143" s="2" t="s">
        <v>172</v>
      </c>
      <c r="C143" s="2" t="s">
        <v>33</v>
      </c>
      <c r="D143" s="29">
        <v>1.06</v>
      </c>
      <c r="E143" s="7">
        <v>1508</v>
      </c>
      <c r="F143" s="29">
        <v>3.69</v>
      </c>
      <c r="G143" s="29">
        <v>3.0950000000000002</v>
      </c>
      <c r="H143" s="6">
        <v>-0.16120000000000001</v>
      </c>
      <c r="I143" s="7">
        <v>820326</v>
      </c>
      <c r="J143" s="29">
        <v>369</v>
      </c>
    </row>
    <row r="144" spans="2:10" x14ac:dyDescent="0.25">
      <c r="B144" s="2" t="s">
        <v>181</v>
      </c>
      <c r="C144" s="2" t="s">
        <v>41</v>
      </c>
      <c r="D144" s="29">
        <v>1.06</v>
      </c>
      <c r="E144" s="7">
        <v>2967</v>
      </c>
      <c r="F144" s="29">
        <v>16.489999999999998</v>
      </c>
      <c r="G144" s="29">
        <v>18.725000000000001</v>
      </c>
      <c r="H144" s="6">
        <v>0.13550000000000001</v>
      </c>
      <c r="I144" s="7">
        <v>16873984</v>
      </c>
      <c r="J144" s="7">
        <v>31641</v>
      </c>
    </row>
    <row r="145" spans="2:10" x14ac:dyDescent="0.25">
      <c r="B145" s="2" t="s">
        <v>204</v>
      </c>
      <c r="C145" s="2" t="s">
        <v>9</v>
      </c>
      <c r="D145" s="29">
        <v>1.06</v>
      </c>
      <c r="E145" s="7">
        <v>2337</v>
      </c>
      <c r="F145" s="29">
        <v>27.3</v>
      </c>
      <c r="G145" s="3"/>
      <c r="H145" s="3"/>
      <c r="I145" s="7">
        <v>140576</v>
      </c>
      <c r="J145" s="29">
        <v>73</v>
      </c>
    </row>
    <row r="146" spans="2:10" x14ac:dyDescent="0.25">
      <c r="B146" s="2" t="s">
        <v>537</v>
      </c>
      <c r="C146" s="2" t="s">
        <v>13</v>
      </c>
      <c r="D146" s="29">
        <v>1.06</v>
      </c>
      <c r="E146" s="7">
        <v>2892</v>
      </c>
      <c r="F146" s="29">
        <v>125.95</v>
      </c>
      <c r="G146" s="29">
        <v>85.58</v>
      </c>
      <c r="H146" s="6">
        <v>-0.32050000000000001</v>
      </c>
      <c r="I146" s="7">
        <v>22600251</v>
      </c>
      <c r="J146" s="7">
        <v>55722</v>
      </c>
    </row>
    <row r="147" spans="2:10" x14ac:dyDescent="0.25">
      <c r="B147" s="2" t="s">
        <v>538</v>
      </c>
      <c r="C147" s="2" t="s">
        <v>11</v>
      </c>
      <c r="D147" s="29">
        <v>1.06</v>
      </c>
      <c r="E147" s="7">
        <v>1344</v>
      </c>
      <c r="F147" s="29">
        <v>9.25</v>
      </c>
      <c r="G147" s="29">
        <v>7.35</v>
      </c>
      <c r="H147" s="6">
        <v>-0.2054</v>
      </c>
      <c r="I147" s="7">
        <v>23703</v>
      </c>
      <c r="J147" s="29">
        <v>13</v>
      </c>
    </row>
    <row r="148" spans="2:10" x14ac:dyDescent="0.25">
      <c r="B148" s="2" t="s">
        <v>195</v>
      </c>
      <c r="C148" s="2" t="s">
        <v>13</v>
      </c>
      <c r="D148" s="29">
        <v>1.06</v>
      </c>
      <c r="E148" s="7">
        <v>2457</v>
      </c>
      <c r="F148" s="29">
        <v>64.260000000000005</v>
      </c>
      <c r="G148" s="29">
        <v>24.52</v>
      </c>
      <c r="H148" s="6">
        <v>-0.61839999999999995</v>
      </c>
      <c r="I148" s="7">
        <v>15242517</v>
      </c>
      <c r="J148" s="7">
        <v>36338</v>
      </c>
    </row>
    <row r="149" spans="2:10" x14ac:dyDescent="0.25">
      <c r="B149" s="2" t="s">
        <v>539</v>
      </c>
      <c r="C149" s="2" t="s">
        <v>292</v>
      </c>
      <c r="D149" s="29">
        <v>1.06</v>
      </c>
      <c r="E149" s="7">
        <v>1741</v>
      </c>
      <c r="F149" s="29">
        <v>3.5</v>
      </c>
      <c r="G149" s="29">
        <v>3.64</v>
      </c>
      <c r="H149" s="6">
        <v>0.04</v>
      </c>
      <c r="I149" s="7">
        <v>500150</v>
      </c>
      <c r="J149" s="29">
        <v>17</v>
      </c>
    </row>
    <row r="150" spans="2:10" x14ac:dyDescent="0.25">
      <c r="B150" s="2" t="s">
        <v>540</v>
      </c>
      <c r="C150" s="2" t="s">
        <v>44</v>
      </c>
      <c r="D150" s="29">
        <v>1.06</v>
      </c>
      <c r="E150" s="7">
        <v>2846</v>
      </c>
      <c r="F150" s="29">
        <v>83.7</v>
      </c>
      <c r="G150" s="29">
        <v>73.400000000000006</v>
      </c>
      <c r="H150" s="6">
        <v>-0.1231</v>
      </c>
      <c r="I150" s="7">
        <v>24108125</v>
      </c>
      <c r="J150" s="7">
        <v>7474</v>
      </c>
    </row>
    <row r="151" spans="2:10" x14ac:dyDescent="0.25">
      <c r="B151" s="2" t="s">
        <v>541</v>
      </c>
      <c r="C151" s="2" t="s">
        <v>7</v>
      </c>
      <c r="D151" s="29">
        <v>1.05</v>
      </c>
      <c r="E151" s="7">
        <v>2754</v>
      </c>
      <c r="F151" s="29">
        <v>22.2</v>
      </c>
      <c r="G151" s="29">
        <v>13.35</v>
      </c>
      <c r="H151" s="6">
        <v>-0.39860000000000001</v>
      </c>
      <c r="I151" s="7">
        <v>185764</v>
      </c>
      <c r="J151" s="29">
        <v>13</v>
      </c>
    </row>
    <row r="152" spans="2:10" x14ac:dyDescent="0.25">
      <c r="B152" s="2" t="s">
        <v>542</v>
      </c>
      <c r="C152" s="2" t="s">
        <v>13</v>
      </c>
      <c r="D152" s="29">
        <v>1.05</v>
      </c>
      <c r="E152" s="7">
        <v>1226</v>
      </c>
      <c r="F152" s="29">
        <v>39.799999999999997</v>
      </c>
      <c r="G152" s="29">
        <v>33.42</v>
      </c>
      <c r="H152" s="6">
        <v>-0.1603</v>
      </c>
      <c r="I152" s="7">
        <v>823040</v>
      </c>
      <c r="J152" s="29">
        <v>973</v>
      </c>
    </row>
    <row r="153" spans="2:10" x14ac:dyDescent="0.25">
      <c r="B153" s="2" t="s">
        <v>227</v>
      </c>
      <c r="C153" s="2" t="s">
        <v>44</v>
      </c>
      <c r="D153" s="29">
        <v>1.05</v>
      </c>
      <c r="E153" s="29">
        <v>624</v>
      </c>
      <c r="F153" s="29">
        <v>4.2409999999999997</v>
      </c>
      <c r="G153" s="3"/>
      <c r="H153" s="3"/>
      <c r="I153" s="7">
        <v>1923422</v>
      </c>
      <c r="J153" s="7">
        <v>13903</v>
      </c>
    </row>
    <row r="154" spans="2:10" x14ac:dyDescent="0.25">
      <c r="B154" s="2" t="s">
        <v>543</v>
      </c>
      <c r="C154" s="2" t="s">
        <v>7</v>
      </c>
      <c r="D154" s="29">
        <v>1.05</v>
      </c>
      <c r="E154" s="29">
        <v>427</v>
      </c>
      <c r="F154" s="29">
        <v>46</v>
      </c>
      <c r="G154" s="29">
        <v>11.75</v>
      </c>
      <c r="H154" s="6">
        <v>-0.74460000000000004</v>
      </c>
      <c r="I154" s="7">
        <v>107307</v>
      </c>
      <c r="J154" s="29">
        <v>23</v>
      </c>
    </row>
    <row r="155" spans="2:10" x14ac:dyDescent="0.25">
      <c r="B155" s="2" t="s">
        <v>544</v>
      </c>
      <c r="C155" s="2" t="s">
        <v>11</v>
      </c>
      <c r="D155" s="29">
        <v>1.05</v>
      </c>
      <c r="E155" s="7">
        <v>1623</v>
      </c>
      <c r="F155" s="29">
        <v>6.2</v>
      </c>
      <c r="G155" s="29">
        <v>3.03</v>
      </c>
      <c r="H155" s="6">
        <v>-0.51129999999999998</v>
      </c>
      <c r="I155" s="7">
        <v>92298</v>
      </c>
      <c r="J155" s="29">
        <v>95</v>
      </c>
    </row>
    <row r="156" spans="2:10" x14ac:dyDescent="0.25">
      <c r="B156" s="2" t="s">
        <v>260</v>
      </c>
      <c r="C156" s="2" t="s">
        <v>33</v>
      </c>
      <c r="D156" s="29">
        <v>1.04</v>
      </c>
      <c r="E156" s="7">
        <v>1274</v>
      </c>
      <c r="F156" s="29">
        <v>4.3739999999999997</v>
      </c>
      <c r="G156" s="29">
        <v>3.222</v>
      </c>
      <c r="H156" s="6">
        <v>-0.26340000000000002</v>
      </c>
      <c r="I156" s="7">
        <v>1336306</v>
      </c>
      <c r="J156" s="7">
        <v>5820</v>
      </c>
    </row>
    <row r="157" spans="2:10" x14ac:dyDescent="0.25">
      <c r="B157" s="2" t="s">
        <v>545</v>
      </c>
      <c r="C157" s="2" t="s">
        <v>44</v>
      </c>
      <c r="D157" s="29">
        <v>1.04</v>
      </c>
      <c r="E157" s="7">
        <v>2239</v>
      </c>
      <c r="F157" s="29">
        <v>4.01</v>
      </c>
      <c r="G157" s="29">
        <v>2.4500000000000002</v>
      </c>
      <c r="H157" s="6">
        <v>-0.38900000000000001</v>
      </c>
      <c r="I157" s="7">
        <v>5829336</v>
      </c>
      <c r="J157" s="7">
        <v>8269</v>
      </c>
    </row>
    <row r="158" spans="2:10" x14ac:dyDescent="0.25">
      <c r="B158" s="2" t="s">
        <v>546</v>
      </c>
      <c r="C158" s="2" t="s">
        <v>13</v>
      </c>
      <c r="D158" s="29">
        <v>1.04</v>
      </c>
      <c r="E158" s="7">
        <v>2509</v>
      </c>
      <c r="F158" s="29">
        <v>41.7</v>
      </c>
      <c r="G158" s="29">
        <v>19.45</v>
      </c>
      <c r="H158" s="6">
        <v>-0.53359999999999996</v>
      </c>
      <c r="I158" s="7">
        <v>96837</v>
      </c>
      <c r="J158" s="29">
        <v>20</v>
      </c>
    </row>
    <row r="159" spans="2:10" x14ac:dyDescent="0.25">
      <c r="B159" s="2" t="s">
        <v>435</v>
      </c>
      <c r="C159" s="2" t="s">
        <v>44</v>
      </c>
      <c r="D159" s="29">
        <v>1.04</v>
      </c>
      <c r="E159" s="7">
        <v>2340</v>
      </c>
      <c r="F159" s="29">
        <v>1.73</v>
      </c>
      <c r="G159" s="29">
        <v>1.345</v>
      </c>
      <c r="H159" s="6">
        <v>-0.2225</v>
      </c>
      <c r="I159" s="7">
        <v>81255</v>
      </c>
      <c r="J159" s="29">
        <v>10</v>
      </c>
    </row>
    <row r="160" spans="2:10" x14ac:dyDescent="0.25">
      <c r="B160" s="2" t="s">
        <v>431</v>
      </c>
      <c r="C160" s="2" t="s">
        <v>7</v>
      </c>
      <c r="D160" s="29">
        <v>1.04</v>
      </c>
      <c r="E160" s="7">
        <v>3007</v>
      </c>
      <c r="F160" s="29">
        <v>73</v>
      </c>
      <c r="G160" s="29">
        <v>77</v>
      </c>
      <c r="H160" s="6">
        <v>5.4800000000000001E-2</v>
      </c>
      <c r="I160" s="7">
        <v>290289</v>
      </c>
      <c r="J160" s="29">
        <v>56</v>
      </c>
    </row>
    <row r="161" spans="2:10" x14ac:dyDescent="0.25">
      <c r="B161" s="2" t="s">
        <v>180</v>
      </c>
      <c r="C161" s="2" t="s">
        <v>7</v>
      </c>
      <c r="D161" s="29">
        <v>1.04</v>
      </c>
      <c r="E161" s="7">
        <v>1251</v>
      </c>
      <c r="F161" s="29">
        <v>2.68</v>
      </c>
      <c r="G161" s="29">
        <v>2.35</v>
      </c>
      <c r="H161" s="6">
        <v>-0.1231</v>
      </c>
      <c r="I161" s="7">
        <v>80239</v>
      </c>
      <c r="J161" s="29">
        <v>17</v>
      </c>
    </row>
    <row r="162" spans="2:10" x14ac:dyDescent="0.25">
      <c r="B162" s="2" t="s">
        <v>547</v>
      </c>
      <c r="C162" s="2" t="s">
        <v>11</v>
      </c>
      <c r="D162" s="29">
        <v>1.04</v>
      </c>
      <c r="E162" s="7">
        <v>2982</v>
      </c>
      <c r="F162" s="29">
        <v>6.66</v>
      </c>
      <c r="G162" s="29">
        <v>6.75</v>
      </c>
      <c r="H162" s="6">
        <v>1.35E-2</v>
      </c>
      <c r="I162" s="7">
        <v>80401</v>
      </c>
      <c r="J162" s="29">
        <v>16</v>
      </c>
    </row>
    <row r="163" spans="2:10" x14ac:dyDescent="0.25">
      <c r="B163" s="2" t="s">
        <v>548</v>
      </c>
      <c r="C163" s="2" t="s">
        <v>9</v>
      </c>
      <c r="D163" s="29">
        <v>1.04</v>
      </c>
      <c r="E163" s="29">
        <v>950</v>
      </c>
      <c r="F163" s="29">
        <v>64.8</v>
      </c>
      <c r="G163" s="29">
        <v>49.05</v>
      </c>
      <c r="H163" s="6">
        <v>-0.24310000000000001</v>
      </c>
      <c r="I163" s="7">
        <v>678412</v>
      </c>
      <c r="J163" s="29">
        <v>254</v>
      </c>
    </row>
    <row r="164" spans="2:10" x14ac:dyDescent="0.25">
      <c r="B164" s="2" t="s">
        <v>549</v>
      </c>
      <c r="C164" s="2" t="s">
        <v>13</v>
      </c>
      <c r="D164" s="29">
        <v>1.04</v>
      </c>
      <c r="E164" s="7">
        <v>1642</v>
      </c>
      <c r="F164" s="29">
        <v>8.5</v>
      </c>
      <c r="G164" s="29">
        <v>6.34</v>
      </c>
      <c r="H164" s="6">
        <v>-0.25409999999999999</v>
      </c>
      <c r="I164" s="7">
        <v>20930</v>
      </c>
      <c r="J164" s="29">
        <v>17</v>
      </c>
    </row>
    <row r="165" spans="2:10" x14ac:dyDescent="0.25">
      <c r="B165" s="2" t="s">
        <v>550</v>
      </c>
      <c r="C165" s="2" t="s">
        <v>13</v>
      </c>
      <c r="D165" s="29">
        <v>1.04</v>
      </c>
      <c r="E165" s="7">
        <v>1579</v>
      </c>
      <c r="F165" s="29">
        <v>5.92</v>
      </c>
      <c r="G165" s="29">
        <v>4.55</v>
      </c>
      <c r="H165" s="6">
        <v>-0.23139999999999999</v>
      </c>
      <c r="I165" s="7">
        <v>93648</v>
      </c>
      <c r="J165" s="29">
        <v>42</v>
      </c>
    </row>
    <row r="166" spans="2:10" x14ac:dyDescent="0.25">
      <c r="B166" s="2" t="s">
        <v>202</v>
      </c>
      <c r="C166" s="2" t="s">
        <v>203</v>
      </c>
      <c r="D166" s="29">
        <v>1.03</v>
      </c>
      <c r="E166" s="29">
        <v>374</v>
      </c>
      <c r="F166" s="29">
        <v>1.82</v>
      </c>
      <c r="G166" s="3"/>
      <c r="H166" s="3"/>
      <c r="I166" s="7">
        <v>276260</v>
      </c>
      <c r="J166" s="29">
        <v>32</v>
      </c>
    </row>
    <row r="167" spans="2:10" x14ac:dyDescent="0.25">
      <c r="B167" s="2" t="s">
        <v>551</v>
      </c>
      <c r="C167" s="2" t="s">
        <v>11</v>
      </c>
      <c r="D167" s="29">
        <v>1.03</v>
      </c>
      <c r="E167" s="7">
        <v>3027</v>
      </c>
      <c r="F167" s="29">
        <v>38.47</v>
      </c>
      <c r="G167" s="29">
        <v>27.08</v>
      </c>
      <c r="H167" s="6">
        <v>-0.29609999999999997</v>
      </c>
      <c r="I167" s="7">
        <v>5248055</v>
      </c>
      <c r="J167" s="7">
        <v>14788</v>
      </c>
    </row>
    <row r="168" spans="2:10" x14ac:dyDescent="0.25">
      <c r="B168" s="2" t="s">
        <v>122</v>
      </c>
      <c r="C168" s="2" t="s">
        <v>13</v>
      </c>
      <c r="D168" s="29">
        <v>1.03</v>
      </c>
      <c r="E168" s="7">
        <v>1992</v>
      </c>
      <c r="F168" s="29">
        <v>127.05</v>
      </c>
      <c r="G168" s="29">
        <v>71.78</v>
      </c>
      <c r="H168" s="6">
        <v>-0.435</v>
      </c>
      <c r="I168" s="7">
        <v>13303677</v>
      </c>
      <c r="J168" s="7">
        <v>34897</v>
      </c>
    </row>
    <row r="169" spans="2:10" x14ac:dyDescent="0.25">
      <c r="B169" s="2" t="s">
        <v>345</v>
      </c>
      <c r="C169" s="2" t="s">
        <v>7</v>
      </c>
      <c r="D169" s="29">
        <v>1.03</v>
      </c>
      <c r="E169" s="7">
        <v>2399</v>
      </c>
      <c r="F169" s="29">
        <v>6.12</v>
      </c>
      <c r="G169" s="29">
        <v>8.4700000000000006</v>
      </c>
      <c r="H169" s="6">
        <v>0.38400000000000001</v>
      </c>
      <c r="I169" s="7">
        <v>562924</v>
      </c>
      <c r="J169" s="7">
        <v>2182</v>
      </c>
    </row>
    <row r="170" spans="2:10" x14ac:dyDescent="0.25">
      <c r="B170" s="2" t="s">
        <v>61</v>
      </c>
      <c r="C170" s="2" t="s">
        <v>13</v>
      </c>
      <c r="D170" s="29">
        <v>1.03</v>
      </c>
      <c r="E170" s="7">
        <v>2044</v>
      </c>
      <c r="F170" s="29">
        <v>72.8</v>
      </c>
      <c r="G170" s="29">
        <v>72.45</v>
      </c>
      <c r="H170" s="6">
        <v>-4.7999999999999996E-3</v>
      </c>
      <c r="I170" s="7">
        <v>2428631</v>
      </c>
      <c r="J170" s="7">
        <v>2492</v>
      </c>
    </row>
    <row r="171" spans="2:10" x14ac:dyDescent="0.25">
      <c r="B171" s="2" t="s">
        <v>157</v>
      </c>
      <c r="C171" s="2" t="s">
        <v>201</v>
      </c>
      <c r="D171" s="29">
        <v>1.03</v>
      </c>
      <c r="E171" s="7">
        <v>2187</v>
      </c>
      <c r="F171" s="29">
        <v>49.75</v>
      </c>
      <c r="G171" s="29">
        <v>50.4</v>
      </c>
      <c r="H171" s="6">
        <v>1.3100000000000001E-2</v>
      </c>
      <c r="I171" s="7">
        <v>1457953</v>
      </c>
      <c r="J171" s="29">
        <v>221</v>
      </c>
    </row>
    <row r="172" spans="2:10" x14ac:dyDescent="0.25">
      <c r="B172" s="2" t="s">
        <v>552</v>
      </c>
      <c r="C172" s="2" t="s">
        <v>11</v>
      </c>
      <c r="D172" s="29">
        <v>1.03</v>
      </c>
      <c r="E172" s="7">
        <v>2194</v>
      </c>
      <c r="F172" s="29">
        <v>10.7</v>
      </c>
      <c r="G172" s="29">
        <v>21.9</v>
      </c>
      <c r="H172" s="6">
        <v>1.0467</v>
      </c>
      <c r="I172" s="7">
        <v>86559</v>
      </c>
      <c r="J172" s="29">
        <v>25</v>
      </c>
    </row>
    <row r="173" spans="2:10" x14ac:dyDescent="0.25">
      <c r="B173" s="2" t="s">
        <v>119</v>
      </c>
      <c r="C173" s="2" t="s">
        <v>33</v>
      </c>
      <c r="D173" s="29">
        <v>1.03</v>
      </c>
      <c r="E173" s="7">
        <v>1304</v>
      </c>
      <c r="F173" s="29">
        <v>13.42</v>
      </c>
      <c r="G173" s="29">
        <v>16.440000000000001</v>
      </c>
      <c r="H173" s="6">
        <v>0.22500000000000001</v>
      </c>
      <c r="I173" s="7">
        <v>506002</v>
      </c>
      <c r="J173" s="29">
        <v>303</v>
      </c>
    </row>
    <row r="174" spans="2:10" x14ac:dyDescent="0.25">
      <c r="B174" s="2" t="s">
        <v>69</v>
      </c>
      <c r="C174" s="2" t="s">
        <v>13</v>
      </c>
      <c r="D174" s="29">
        <v>1.03</v>
      </c>
      <c r="E174" s="7">
        <v>1629</v>
      </c>
      <c r="F174" s="29">
        <v>14.56</v>
      </c>
      <c r="G174" s="29">
        <v>6.81</v>
      </c>
      <c r="H174" s="6">
        <v>-0.5323</v>
      </c>
      <c r="I174" s="7">
        <v>2513969</v>
      </c>
      <c r="J174" s="7">
        <v>5650</v>
      </c>
    </row>
    <row r="175" spans="2:10" x14ac:dyDescent="0.25">
      <c r="B175" s="2" t="s">
        <v>553</v>
      </c>
      <c r="C175" s="2" t="s">
        <v>24</v>
      </c>
      <c r="D175" s="29">
        <v>1.02</v>
      </c>
      <c r="E175" s="29">
        <v>865</v>
      </c>
      <c r="F175" s="29">
        <v>4.62</v>
      </c>
      <c r="G175" s="29">
        <v>4.25</v>
      </c>
      <c r="H175" s="6">
        <v>-8.0100000000000005E-2</v>
      </c>
      <c r="I175" s="7">
        <v>167706</v>
      </c>
      <c r="J175" s="29">
        <v>16</v>
      </c>
    </row>
    <row r="176" spans="2:10" x14ac:dyDescent="0.25">
      <c r="B176" s="2" t="s">
        <v>554</v>
      </c>
      <c r="C176" s="2" t="s">
        <v>13</v>
      </c>
      <c r="D176" s="29">
        <v>1.02</v>
      </c>
      <c r="E176" s="7">
        <v>3013</v>
      </c>
      <c r="F176" s="29">
        <v>51</v>
      </c>
      <c r="G176" s="29">
        <v>24.1</v>
      </c>
      <c r="H176" s="6">
        <v>-0.52749999999999997</v>
      </c>
      <c r="I176" s="7">
        <v>2214043</v>
      </c>
      <c r="J176" s="7">
        <v>9134</v>
      </c>
    </row>
    <row r="177" spans="2:10" x14ac:dyDescent="0.25">
      <c r="B177" s="2" t="s">
        <v>338</v>
      </c>
      <c r="C177" s="2" t="s">
        <v>44</v>
      </c>
      <c r="D177" s="29">
        <v>1.02</v>
      </c>
      <c r="E177" s="7">
        <v>1369</v>
      </c>
      <c r="F177" s="29">
        <v>1.6080000000000001</v>
      </c>
      <c r="G177" s="29">
        <v>1.4</v>
      </c>
      <c r="H177" s="6">
        <v>-0.12939999999999999</v>
      </c>
      <c r="I177" s="7">
        <v>149956</v>
      </c>
      <c r="J177" s="29">
        <v>265</v>
      </c>
    </row>
    <row r="178" spans="2:10" x14ac:dyDescent="0.25">
      <c r="B178" s="2" t="s">
        <v>555</v>
      </c>
      <c r="C178" s="2" t="s">
        <v>46</v>
      </c>
      <c r="D178" s="29">
        <v>1.02</v>
      </c>
      <c r="E178" s="7">
        <v>3074</v>
      </c>
      <c r="F178" s="29">
        <v>1.56</v>
      </c>
      <c r="G178" s="29">
        <v>1.0980000000000001</v>
      </c>
      <c r="H178" s="6">
        <v>-0.29620000000000002</v>
      </c>
      <c r="I178" s="7">
        <v>188930</v>
      </c>
      <c r="J178" s="29">
        <v>82</v>
      </c>
    </row>
    <row r="179" spans="2:10" x14ac:dyDescent="0.25">
      <c r="B179" s="2" t="s">
        <v>392</v>
      </c>
      <c r="C179" s="2" t="s">
        <v>254</v>
      </c>
      <c r="D179" s="29">
        <v>1.02</v>
      </c>
      <c r="E179" s="7">
        <v>1945</v>
      </c>
      <c r="F179" s="29">
        <v>39</v>
      </c>
      <c r="G179" s="29">
        <v>30.42</v>
      </c>
      <c r="H179" s="6">
        <v>-0.22</v>
      </c>
      <c r="I179" s="7">
        <v>2634553</v>
      </c>
      <c r="J179" s="7">
        <v>1517</v>
      </c>
    </row>
    <row r="180" spans="2:10" x14ac:dyDescent="0.25">
      <c r="B180" s="2" t="s">
        <v>556</v>
      </c>
      <c r="C180" s="2" t="s">
        <v>13</v>
      </c>
      <c r="D180" s="29">
        <v>1.02</v>
      </c>
      <c r="E180" s="7">
        <v>1480</v>
      </c>
      <c r="F180" s="29">
        <v>8.36</v>
      </c>
      <c r="G180" s="29">
        <v>5.64</v>
      </c>
      <c r="H180" s="6">
        <v>-0.32540000000000002</v>
      </c>
      <c r="I180" s="7">
        <v>106590</v>
      </c>
      <c r="J180" s="29">
        <v>36</v>
      </c>
    </row>
    <row r="181" spans="2:10" x14ac:dyDescent="0.25">
      <c r="B181" s="2" t="s">
        <v>10</v>
      </c>
      <c r="C181" s="2" t="s">
        <v>11</v>
      </c>
      <c r="D181" s="29">
        <v>1.02</v>
      </c>
      <c r="E181" s="29">
        <v>652</v>
      </c>
      <c r="F181" s="29">
        <v>6.12</v>
      </c>
      <c r="G181" s="29">
        <v>7.26</v>
      </c>
      <c r="H181" s="6">
        <v>0.18629999999999999</v>
      </c>
      <c r="I181" s="7">
        <v>26715</v>
      </c>
      <c r="J181" s="29">
        <v>22</v>
      </c>
    </row>
    <row r="182" spans="2:10" x14ac:dyDescent="0.25">
      <c r="B182" s="2" t="s">
        <v>557</v>
      </c>
      <c r="C182" s="2" t="s">
        <v>13</v>
      </c>
      <c r="D182" s="29">
        <v>1.02</v>
      </c>
      <c r="E182" s="7">
        <v>2878</v>
      </c>
      <c r="F182" s="29">
        <v>28.3</v>
      </c>
      <c r="G182" s="29">
        <v>18.8</v>
      </c>
      <c r="H182" s="6">
        <v>-0.3357</v>
      </c>
      <c r="I182" s="7">
        <v>686101</v>
      </c>
      <c r="J182" s="29">
        <v>125</v>
      </c>
    </row>
    <row r="183" spans="2:10" x14ac:dyDescent="0.25">
      <c r="B183" s="2" t="s">
        <v>163</v>
      </c>
      <c r="C183" s="2" t="s">
        <v>11</v>
      </c>
      <c r="D183" s="29">
        <v>1.02</v>
      </c>
      <c r="E183" s="7">
        <v>2740</v>
      </c>
      <c r="F183" s="29">
        <v>22.9</v>
      </c>
      <c r="G183" s="29">
        <v>24.8</v>
      </c>
      <c r="H183" s="6">
        <v>8.3000000000000004E-2</v>
      </c>
      <c r="I183" s="7">
        <v>345840</v>
      </c>
      <c r="J183" s="29">
        <v>41</v>
      </c>
    </row>
    <row r="184" spans="2:10" x14ac:dyDescent="0.25">
      <c r="B184" s="2" t="s">
        <v>558</v>
      </c>
      <c r="C184" s="2" t="s">
        <v>7</v>
      </c>
      <c r="D184" s="29">
        <v>1.02</v>
      </c>
      <c r="E184" s="7">
        <v>1720</v>
      </c>
      <c r="F184" s="29">
        <v>73.8</v>
      </c>
      <c r="G184" s="29">
        <v>57.4</v>
      </c>
      <c r="H184" s="6">
        <v>-0.22220000000000001</v>
      </c>
      <c r="I184" s="7">
        <v>2200436</v>
      </c>
      <c r="J184" s="7">
        <v>1499</v>
      </c>
    </row>
    <row r="185" spans="2:10" x14ac:dyDescent="0.25">
      <c r="B185" s="2" t="s">
        <v>27</v>
      </c>
      <c r="C185" s="2" t="s">
        <v>13</v>
      </c>
      <c r="D185" s="29">
        <v>1.02</v>
      </c>
      <c r="E185" s="7">
        <v>1404</v>
      </c>
      <c r="F185" s="29">
        <v>30.5</v>
      </c>
      <c r="G185" s="29">
        <v>27.1</v>
      </c>
      <c r="H185" s="6">
        <v>-0.1115</v>
      </c>
      <c r="I185" s="7">
        <v>462400</v>
      </c>
      <c r="J185" s="29">
        <v>332</v>
      </c>
    </row>
    <row r="186" spans="2:10" x14ac:dyDescent="0.25">
      <c r="B186" s="2" t="s">
        <v>390</v>
      </c>
      <c r="C186" s="2" t="s">
        <v>11</v>
      </c>
      <c r="D186" s="29">
        <v>1.02</v>
      </c>
      <c r="E186" s="7">
        <v>2721</v>
      </c>
      <c r="F186" s="29">
        <v>11.9</v>
      </c>
      <c r="G186" s="29">
        <v>8</v>
      </c>
      <c r="H186" s="6">
        <v>-0.32769999999999999</v>
      </c>
      <c r="I186" s="7">
        <v>83304</v>
      </c>
      <c r="J186" s="29">
        <v>36</v>
      </c>
    </row>
    <row r="187" spans="2:10" x14ac:dyDescent="0.25">
      <c r="B187" s="2" t="s">
        <v>379</v>
      </c>
      <c r="C187" s="2" t="s">
        <v>13</v>
      </c>
      <c r="D187" s="29">
        <v>1.01</v>
      </c>
      <c r="E187" s="7">
        <v>2533</v>
      </c>
      <c r="F187" s="29">
        <v>14.95</v>
      </c>
      <c r="G187" s="29">
        <v>6.7</v>
      </c>
      <c r="H187" s="6">
        <v>-0.55179999999999996</v>
      </c>
      <c r="I187" s="7">
        <v>24824</v>
      </c>
      <c r="J187" s="29">
        <v>51</v>
      </c>
    </row>
    <row r="188" spans="2:10" x14ac:dyDescent="0.25">
      <c r="B188" s="2" t="s">
        <v>559</v>
      </c>
      <c r="C188" s="2" t="s">
        <v>33</v>
      </c>
      <c r="D188" s="29">
        <v>1.01</v>
      </c>
      <c r="E188" s="7">
        <v>1662</v>
      </c>
      <c r="F188" s="29">
        <v>3.1949999999999998</v>
      </c>
      <c r="G188" s="29">
        <v>2.25</v>
      </c>
      <c r="H188" s="6">
        <v>-0.29580000000000001</v>
      </c>
      <c r="I188" s="7">
        <v>366662</v>
      </c>
      <c r="J188" s="29">
        <v>87</v>
      </c>
    </row>
    <row r="189" spans="2:10" x14ac:dyDescent="0.25">
      <c r="B189" s="2" t="s">
        <v>560</v>
      </c>
      <c r="C189" s="2" t="s">
        <v>41</v>
      </c>
      <c r="D189" s="29">
        <v>1.01</v>
      </c>
      <c r="E189" s="7">
        <v>1591</v>
      </c>
      <c r="F189" s="29">
        <v>6</v>
      </c>
      <c r="G189" s="29">
        <v>5.72</v>
      </c>
      <c r="H189" s="6">
        <v>-4.6699999999999998E-2</v>
      </c>
      <c r="I189" s="7">
        <v>163033</v>
      </c>
      <c r="J189" s="29">
        <v>67</v>
      </c>
    </row>
    <row r="190" spans="2:10" x14ac:dyDescent="0.25">
      <c r="B190" s="2" t="s">
        <v>385</v>
      </c>
      <c r="C190" s="2" t="s">
        <v>33</v>
      </c>
      <c r="D190" s="29">
        <v>1.01</v>
      </c>
      <c r="E190" s="7">
        <v>1849</v>
      </c>
      <c r="F190" s="29">
        <v>3.63</v>
      </c>
      <c r="G190" s="29">
        <v>3.49</v>
      </c>
      <c r="H190" s="6">
        <v>-3.8600000000000002E-2</v>
      </c>
      <c r="I190" s="7">
        <v>401710</v>
      </c>
      <c r="J190" s="29">
        <v>51</v>
      </c>
    </row>
    <row r="191" spans="2:10" x14ac:dyDescent="0.25">
      <c r="B191" s="2" t="s">
        <v>444</v>
      </c>
      <c r="C191" s="2" t="s">
        <v>41</v>
      </c>
      <c r="D191" s="29">
        <v>1.01</v>
      </c>
      <c r="E191" s="7">
        <v>3092</v>
      </c>
      <c r="F191" s="29">
        <v>81.569999999999993</v>
      </c>
      <c r="G191" s="29">
        <v>81.05</v>
      </c>
      <c r="H191" s="6">
        <v>-6.4000000000000003E-3</v>
      </c>
      <c r="I191" s="7">
        <v>6443209</v>
      </c>
      <c r="J191" s="7">
        <v>43348</v>
      </c>
    </row>
    <row r="192" spans="2:10" x14ac:dyDescent="0.25">
      <c r="B192" s="2" t="s">
        <v>561</v>
      </c>
      <c r="C192" s="2" t="s">
        <v>33</v>
      </c>
      <c r="D192" s="29">
        <v>1.01</v>
      </c>
      <c r="E192" s="7">
        <v>1779</v>
      </c>
      <c r="F192" s="29">
        <v>3.84</v>
      </c>
      <c r="G192" s="29">
        <v>3.585</v>
      </c>
      <c r="H192" s="6">
        <v>-6.6400000000000001E-2</v>
      </c>
      <c r="I192" s="7">
        <v>516157</v>
      </c>
      <c r="J192" s="29">
        <v>990</v>
      </c>
    </row>
    <row r="193" spans="2:10" x14ac:dyDescent="0.25">
      <c r="B193" s="2" t="s">
        <v>562</v>
      </c>
      <c r="C193" s="2" t="s">
        <v>33</v>
      </c>
      <c r="D193" s="29">
        <v>1</v>
      </c>
      <c r="E193" s="7">
        <v>1232</v>
      </c>
      <c r="F193" s="29">
        <v>1.254</v>
      </c>
      <c r="G193" s="29">
        <v>1.228</v>
      </c>
      <c r="H193" s="6">
        <v>-2.07E-2</v>
      </c>
      <c r="I193" s="7">
        <v>648681</v>
      </c>
      <c r="J193" s="29">
        <v>512</v>
      </c>
    </row>
    <row r="194" spans="2:10" x14ac:dyDescent="0.25">
      <c r="B194" s="2" t="s">
        <v>42</v>
      </c>
      <c r="C194" s="2" t="s">
        <v>13</v>
      </c>
      <c r="D194" s="29">
        <v>1</v>
      </c>
      <c r="E194" s="7">
        <v>1305</v>
      </c>
      <c r="F194" s="29">
        <v>34.85</v>
      </c>
      <c r="G194" s="29">
        <v>16.18</v>
      </c>
      <c r="H194" s="6">
        <v>-0.53569999999999995</v>
      </c>
      <c r="I194" s="7">
        <v>931806</v>
      </c>
      <c r="J194" s="29">
        <v>681</v>
      </c>
    </row>
    <row r="195" spans="2:10" x14ac:dyDescent="0.25">
      <c r="B195" s="2" t="s">
        <v>372</v>
      </c>
      <c r="C195" s="2" t="s">
        <v>46</v>
      </c>
      <c r="D195" s="29">
        <v>1</v>
      </c>
      <c r="E195" s="7">
        <v>1468</v>
      </c>
      <c r="F195" s="29">
        <v>8.8650000000000002</v>
      </c>
      <c r="G195" s="29">
        <v>4.3499999999999996</v>
      </c>
      <c r="H195" s="6">
        <v>-0.50929999999999997</v>
      </c>
      <c r="I195" s="7">
        <v>1994101</v>
      </c>
      <c r="J195" s="7">
        <v>4241</v>
      </c>
    </row>
    <row r="196" spans="2:10" x14ac:dyDescent="0.25">
      <c r="B196" s="2" t="s">
        <v>563</v>
      </c>
      <c r="C196" s="2" t="s">
        <v>33</v>
      </c>
      <c r="D196" s="29">
        <v>1</v>
      </c>
      <c r="E196" s="7">
        <v>2176</v>
      </c>
      <c r="F196" s="29">
        <v>3.11</v>
      </c>
      <c r="G196" s="29">
        <v>1.4</v>
      </c>
      <c r="H196" s="6">
        <v>-0.54979999999999996</v>
      </c>
      <c r="I196" s="7">
        <v>13992</v>
      </c>
      <c r="J196" s="29">
        <v>15</v>
      </c>
    </row>
    <row r="197" spans="2:10" x14ac:dyDescent="0.25">
      <c r="B197" s="2" t="s">
        <v>564</v>
      </c>
      <c r="C197" s="2" t="s">
        <v>46</v>
      </c>
      <c r="D197" s="29">
        <v>1</v>
      </c>
      <c r="E197" s="7">
        <v>2614</v>
      </c>
      <c r="F197" s="29">
        <v>19.66</v>
      </c>
      <c r="G197" s="29">
        <v>17.47</v>
      </c>
      <c r="H197" s="6">
        <v>-0.1114</v>
      </c>
      <c r="I197" s="7">
        <v>3024994</v>
      </c>
      <c r="J197" s="7">
        <v>2038</v>
      </c>
    </row>
    <row r="198" spans="2:10" x14ac:dyDescent="0.25">
      <c r="B198" s="2" t="s">
        <v>388</v>
      </c>
      <c r="C198" s="2" t="s">
        <v>44</v>
      </c>
      <c r="D198" s="29">
        <v>1</v>
      </c>
      <c r="E198" s="7">
        <v>2414</v>
      </c>
      <c r="F198" s="29">
        <v>26.88</v>
      </c>
      <c r="G198" s="29">
        <v>24.46</v>
      </c>
      <c r="H198" s="6">
        <v>-0.09</v>
      </c>
      <c r="I198" s="7">
        <v>1544359</v>
      </c>
      <c r="J198" s="7">
        <v>2944</v>
      </c>
    </row>
    <row r="199" spans="2:10" x14ac:dyDescent="0.25">
      <c r="B199" s="2" t="s">
        <v>565</v>
      </c>
      <c r="C199" s="2" t="s">
        <v>11</v>
      </c>
      <c r="D199" s="29">
        <v>1</v>
      </c>
      <c r="E199" s="7">
        <v>3046</v>
      </c>
      <c r="F199" s="29">
        <v>17.170000000000002</v>
      </c>
      <c r="G199" s="29">
        <v>17.91</v>
      </c>
      <c r="H199" s="6">
        <v>4.3099999999999999E-2</v>
      </c>
      <c r="I199" s="7">
        <v>2573169</v>
      </c>
      <c r="J199" s="7">
        <v>3604</v>
      </c>
    </row>
    <row r="200" spans="2:10" x14ac:dyDescent="0.25">
      <c r="B200" s="2" t="s">
        <v>139</v>
      </c>
      <c r="C200" s="2" t="s">
        <v>11</v>
      </c>
      <c r="D200" s="29">
        <v>1</v>
      </c>
      <c r="E200" s="7">
        <v>2775</v>
      </c>
      <c r="F200" s="29">
        <v>45.88</v>
      </c>
      <c r="G200" s="29">
        <v>41.84</v>
      </c>
      <c r="H200" s="6">
        <v>-8.8099999999999998E-2</v>
      </c>
      <c r="I200" s="7">
        <v>23617997</v>
      </c>
      <c r="J200" s="7">
        <v>25691</v>
      </c>
    </row>
    <row r="201" spans="2:10" x14ac:dyDescent="0.25">
      <c r="B201" s="2" t="s">
        <v>566</v>
      </c>
      <c r="C201" s="2" t="s">
        <v>7</v>
      </c>
      <c r="D201" s="29">
        <v>1</v>
      </c>
      <c r="E201" s="7">
        <v>2986</v>
      </c>
      <c r="F201" s="29">
        <v>2.76</v>
      </c>
      <c r="G201" s="29">
        <v>2.2999999999999998</v>
      </c>
      <c r="H201" s="6">
        <v>-0.16669999999999999</v>
      </c>
      <c r="I201" s="7">
        <v>52991</v>
      </c>
      <c r="J201" s="29">
        <v>12</v>
      </c>
    </row>
    <row r="202" spans="2:10" x14ac:dyDescent="0.25">
      <c r="B202" s="2" t="s">
        <v>567</v>
      </c>
      <c r="C202" s="2" t="s">
        <v>13</v>
      </c>
      <c r="D202" s="29">
        <v>1</v>
      </c>
      <c r="E202" s="7">
        <v>3042</v>
      </c>
      <c r="F202" s="29">
        <v>81</v>
      </c>
      <c r="G202" s="29">
        <v>56.2</v>
      </c>
      <c r="H202" s="6">
        <v>-0.30620000000000003</v>
      </c>
      <c r="I202" s="7">
        <v>1124772</v>
      </c>
      <c r="J202" s="29">
        <v>61</v>
      </c>
    </row>
    <row r="203" spans="2:10" x14ac:dyDescent="0.25">
      <c r="B203" s="2" t="s">
        <v>568</v>
      </c>
      <c r="C203" s="2" t="s">
        <v>33</v>
      </c>
      <c r="D203" s="29">
        <v>1</v>
      </c>
      <c r="E203" s="7">
        <v>1120</v>
      </c>
      <c r="F203" s="29">
        <v>1.125</v>
      </c>
      <c r="G203" s="29">
        <v>0.64</v>
      </c>
      <c r="H203" s="6">
        <v>-0.43109999999999998</v>
      </c>
      <c r="I203" s="7">
        <v>16255</v>
      </c>
      <c r="J203" s="29">
        <v>26</v>
      </c>
    </row>
    <row r="204" spans="2:10" x14ac:dyDescent="0.25">
      <c r="B204" s="2" t="s">
        <v>569</v>
      </c>
      <c r="C204" s="2" t="s">
        <v>7</v>
      </c>
      <c r="D204" s="29">
        <v>1</v>
      </c>
      <c r="E204" s="29">
        <v>638</v>
      </c>
      <c r="F204" s="29">
        <v>10.9</v>
      </c>
      <c r="G204" s="29">
        <v>6.7</v>
      </c>
      <c r="H204" s="6">
        <v>-0.38529999999999998</v>
      </c>
      <c r="I204" s="7">
        <v>214558</v>
      </c>
      <c r="J204" s="29">
        <v>11</v>
      </c>
    </row>
    <row r="205" spans="2:10" x14ac:dyDescent="0.25">
      <c r="B205" s="2" t="s">
        <v>339</v>
      </c>
      <c r="C205" s="2" t="s">
        <v>24</v>
      </c>
      <c r="D205" s="29">
        <v>1</v>
      </c>
      <c r="E205" s="29">
        <v>820</v>
      </c>
      <c r="F205" s="29">
        <v>18.899999999999999</v>
      </c>
      <c r="G205" s="29">
        <v>20.100000000000001</v>
      </c>
      <c r="H205" s="6">
        <v>6.3500000000000001E-2</v>
      </c>
      <c r="I205" s="7">
        <v>2093798</v>
      </c>
      <c r="J205" s="7">
        <v>1396</v>
      </c>
    </row>
    <row r="206" spans="2:10" x14ac:dyDescent="0.25">
      <c r="B206" s="2" t="s">
        <v>276</v>
      </c>
      <c r="C206" s="2" t="s">
        <v>46</v>
      </c>
      <c r="D206" s="29">
        <v>1</v>
      </c>
      <c r="E206" s="29">
        <v>341</v>
      </c>
      <c r="F206" s="29">
        <v>4.1500000000000004</v>
      </c>
      <c r="G206" s="29">
        <v>1.76</v>
      </c>
      <c r="H206" s="6">
        <v>-0.57589999999999997</v>
      </c>
      <c r="I206" s="7">
        <v>248942</v>
      </c>
      <c r="J206" s="29">
        <v>109</v>
      </c>
    </row>
    <row r="207" spans="2:10" x14ac:dyDescent="0.25">
      <c r="B207" s="2" t="s">
        <v>570</v>
      </c>
      <c r="C207" s="2" t="s">
        <v>11</v>
      </c>
      <c r="D207" s="29">
        <v>1</v>
      </c>
      <c r="E207" s="7">
        <v>3090</v>
      </c>
      <c r="F207" s="29">
        <v>13.06</v>
      </c>
      <c r="G207" s="29">
        <v>4.5949999999999998</v>
      </c>
      <c r="H207" s="6">
        <v>-0.6482</v>
      </c>
      <c r="I207" s="7">
        <v>760755</v>
      </c>
      <c r="J207" s="29">
        <v>489</v>
      </c>
    </row>
    <row r="208" spans="2:10" x14ac:dyDescent="0.25">
      <c r="B208" s="2" t="s">
        <v>571</v>
      </c>
      <c r="C208" s="2" t="s">
        <v>33</v>
      </c>
      <c r="D208" s="29">
        <v>0.99</v>
      </c>
      <c r="E208" s="7">
        <v>2694</v>
      </c>
      <c r="F208" s="29">
        <v>51.15</v>
      </c>
      <c r="G208" s="29">
        <v>51.76</v>
      </c>
      <c r="H208" s="6">
        <v>1.1900000000000001E-2</v>
      </c>
      <c r="I208" s="7">
        <v>24474449</v>
      </c>
      <c r="J208" s="7">
        <v>23039</v>
      </c>
    </row>
    <row r="209" spans="2:10" x14ac:dyDescent="0.25">
      <c r="B209" s="2" t="s">
        <v>225</v>
      </c>
      <c r="C209" s="2" t="s">
        <v>13</v>
      </c>
      <c r="D209" s="29">
        <v>0.99</v>
      </c>
      <c r="E209" s="7">
        <v>1031</v>
      </c>
      <c r="F209" s="29">
        <v>31.68</v>
      </c>
      <c r="G209" s="29">
        <v>20.64</v>
      </c>
      <c r="H209" s="6">
        <v>-0.34849999999999998</v>
      </c>
      <c r="I209" s="7">
        <v>1320394</v>
      </c>
      <c r="J209" s="7">
        <v>1112</v>
      </c>
    </row>
    <row r="210" spans="2:10" x14ac:dyDescent="0.25">
      <c r="B210" s="2" t="s">
        <v>142</v>
      </c>
      <c r="C210" s="2" t="s">
        <v>44</v>
      </c>
      <c r="D210" s="29">
        <v>0.99</v>
      </c>
      <c r="E210" s="7">
        <v>2642</v>
      </c>
      <c r="F210" s="29">
        <v>47.064999999999998</v>
      </c>
      <c r="G210" s="29">
        <v>47.14</v>
      </c>
      <c r="H210" s="6">
        <v>1.6000000000000001E-3</v>
      </c>
      <c r="I210" s="7">
        <v>128819823</v>
      </c>
      <c r="J210" s="7">
        <v>159826</v>
      </c>
    </row>
    <row r="211" spans="2:10" x14ac:dyDescent="0.25">
      <c r="B211" s="2" t="s">
        <v>177</v>
      </c>
      <c r="C211" s="2" t="s">
        <v>13</v>
      </c>
      <c r="D211" s="29">
        <v>0.99</v>
      </c>
      <c r="E211" s="29">
        <v>3</v>
      </c>
      <c r="F211" s="30">
        <v>1590</v>
      </c>
      <c r="G211" s="30">
        <v>1380</v>
      </c>
      <c r="H211" s="6">
        <v>-0.1321</v>
      </c>
      <c r="I211" s="7">
        <v>158178</v>
      </c>
      <c r="J211" s="29">
        <v>16</v>
      </c>
    </row>
    <row r="212" spans="2:10" x14ac:dyDescent="0.25">
      <c r="B212" s="2" t="s">
        <v>342</v>
      </c>
      <c r="C212" s="2" t="s">
        <v>11</v>
      </c>
      <c r="D212" s="29">
        <v>0.99</v>
      </c>
      <c r="E212" s="7">
        <v>2513</v>
      </c>
      <c r="F212" s="29">
        <v>14</v>
      </c>
      <c r="G212" s="29">
        <v>22.8</v>
      </c>
      <c r="H212" s="6">
        <v>0.62860000000000005</v>
      </c>
      <c r="I212" s="7">
        <v>88917</v>
      </c>
      <c r="J212" s="29">
        <v>53</v>
      </c>
    </row>
    <row r="213" spans="2:10" x14ac:dyDescent="0.25">
      <c r="B213" s="2" t="s">
        <v>231</v>
      </c>
      <c r="C213" s="2" t="s">
        <v>13</v>
      </c>
      <c r="D213" s="29">
        <v>0.99</v>
      </c>
      <c r="E213" s="29">
        <v>155</v>
      </c>
      <c r="F213" s="29">
        <v>7.12</v>
      </c>
      <c r="G213" s="29">
        <v>6.44</v>
      </c>
      <c r="H213" s="6">
        <v>-9.5500000000000002E-2</v>
      </c>
      <c r="I213" s="7">
        <v>260290</v>
      </c>
      <c r="J213" s="29">
        <v>50</v>
      </c>
    </row>
    <row r="214" spans="2:10" x14ac:dyDescent="0.25">
      <c r="B214" s="2" t="s">
        <v>572</v>
      </c>
      <c r="C214" s="2" t="s">
        <v>24</v>
      </c>
      <c r="D214" s="29">
        <v>0.99</v>
      </c>
      <c r="E214" s="7">
        <v>1856</v>
      </c>
      <c r="F214" s="29">
        <v>7.92</v>
      </c>
      <c r="G214" s="29">
        <v>7.3</v>
      </c>
      <c r="H214" s="6">
        <v>-7.8299999999999995E-2</v>
      </c>
      <c r="I214" s="7">
        <v>2420631</v>
      </c>
      <c r="J214" s="29">
        <v>499</v>
      </c>
    </row>
    <row r="215" spans="2:10" x14ac:dyDescent="0.25">
      <c r="B215" s="2" t="s">
        <v>72</v>
      </c>
      <c r="C215" s="2" t="s">
        <v>9</v>
      </c>
      <c r="D215" s="29">
        <v>0.99</v>
      </c>
      <c r="E215" s="7">
        <v>1247</v>
      </c>
      <c r="F215" s="29">
        <v>46.1</v>
      </c>
      <c r="G215" s="29">
        <v>27.15</v>
      </c>
      <c r="H215" s="6">
        <v>-0.41110000000000002</v>
      </c>
      <c r="I215" s="7">
        <v>613659</v>
      </c>
      <c r="J215" s="29">
        <v>187</v>
      </c>
    </row>
    <row r="216" spans="2:10" x14ac:dyDescent="0.25">
      <c r="B216" s="2" t="s">
        <v>327</v>
      </c>
      <c r="C216" s="2" t="s">
        <v>13</v>
      </c>
      <c r="D216" s="29">
        <v>0.99</v>
      </c>
      <c r="E216" s="7">
        <v>2107</v>
      </c>
      <c r="F216" s="29">
        <v>18.105</v>
      </c>
      <c r="G216" s="29">
        <v>18.12</v>
      </c>
      <c r="H216" s="6">
        <v>8.0000000000000004E-4</v>
      </c>
      <c r="I216" s="7">
        <v>16216919</v>
      </c>
      <c r="J216" s="7">
        <v>57470</v>
      </c>
    </row>
    <row r="217" spans="2:10" x14ac:dyDescent="0.25">
      <c r="B217" s="2" t="s">
        <v>573</v>
      </c>
      <c r="C217" s="2" t="s">
        <v>13</v>
      </c>
      <c r="D217" s="29">
        <v>0.98</v>
      </c>
      <c r="E217" s="7">
        <v>1039</v>
      </c>
      <c r="F217" s="29">
        <v>5.84</v>
      </c>
      <c r="G217" s="29">
        <v>3.21</v>
      </c>
      <c r="H217" s="6">
        <v>-0.45029999999999998</v>
      </c>
      <c r="I217" s="7">
        <v>23073</v>
      </c>
      <c r="J217" s="29">
        <v>13</v>
      </c>
    </row>
    <row r="218" spans="2:10" x14ac:dyDescent="0.25">
      <c r="B218" s="2" t="s">
        <v>77</v>
      </c>
      <c r="C218" s="2" t="s">
        <v>44</v>
      </c>
      <c r="D218" s="29">
        <v>0.98</v>
      </c>
      <c r="E218" s="7">
        <v>1717</v>
      </c>
      <c r="F218" s="29">
        <v>3.58</v>
      </c>
      <c r="G218" s="29">
        <v>2.06</v>
      </c>
      <c r="H218" s="6">
        <v>-0.42459999999999998</v>
      </c>
      <c r="I218" s="7">
        <v>45307</v>
      </c>
      <c r="J218" s="29">
        <v>17</v>
      </c>
    </row>
    <row r="219" spans="2:10" x14ac:dyDescent="0.25">
      <c r="B219" s="2" t="s">
        <v>574</v>
      </c>
      <c r="C219" s="2" t="s">
        <v>24</v>
      </c>
      <c r="D219" s="29">
        <v>0.98</v>
      </c>
      <c r="E219" s="7">
        <v>2650</v>
      </c>
      <c r="F219" s="29">
        <v>0.28799999999999998</v>
      </c>
      <c r="G219" s="29">
        <v>0.16700000000000001</v>
      </c>
      <c r="H219" s="6">
        <v>-0.41880000000000001</v>
      </c>
      <c r="I219" s="7">
        <v>84670</v>
      </c>
      <c r="J219" s="29">
        <v>16</v>
      </c>
    </row>
    <row r="220" spans="2:10" x14ac:dyDescent="0.25">
      <c r="B220" s="2" t="s">
        <v>94</v>
      </c>
      <c r="C220" s="2" t="s">
        <v>11</v>
      </c>
      <c r="D220" s="29">
        <v>0.98</v>
      </c>
      <c r="E220" s="7">
        <v>1820</v>
      </c>
      <c r="F220" s="29">
        <v>26.48</v>
      </c>
      <c r="G220" s="29">
        <v>23.94</v>
      </c>
      <c r="H220" s="6">
        <v>-9.5899999999999999E-2</v>
      </c>
      <c r="I220" s="7">
        <v>1952188</v>
      </c>
      <c r="J220" s="7">
        <v>2400</v>
      </c>
    </row>
    <row r="221" spans="2:10" x14ac:dyDescent="0.25">
      <c r="B221" s="2" t="s">
        <v>575</v>
      </c>
      <c r="C221" s="2" t="s">
        <v>7</v>
      </c>
      <c r="D221" s="29">
        <v>0.98</v>
      </c>
      <c r="E221" s="7">
        <v>1564</v>
      </c>
      <c r="F221" s="29">
        <v>35.75</v>
      </c>
      <c r="G221" s="29">
        <v>61.5</v>
      </c>
      <c r="H221" s="6">
        <v>0.72030000000000005</v>
      </c>
      <c r="I221" s="7">
        <v>189052</v>
      </c>
      <c r="J221" s="29">
        <v>218</v>
      </c>
    </row>
    <row r="222" spans="2:10" x14ac:dyDescent="0.25">
      <c r="B222" s="2" t="s">
        <v>89</v>
      </c>
      <c r="C222" s="2" t="s">
        <v>13</v>
      </c>
      <c r="D222" s="29">
        <v>0.98</v>
      </c>
      <c r="E222" s="7">
        <v>2678</v>
      </c>
      <c r="F222" s="29">
        <v>45</v>
      </c>
      <c r="G222" s="29">
        <v>19.899999999999999</v>
      </c>
      <c r="H222" s="6">
        <v>-0.55779999999999996</v>
      </c>
      <c r="I222" s="7">
        <v>232326</v>
      </c>
      <c r="J222" s="29">
        <v>11</v>
      </c>
    </row>
    <row r="223" spans="2:10" x14ac:dyDescent="0.25">
      <c r="B223" s="2" t="s">
        <v>358</v>
      </c>
      <c r="C223" s="2" t="s">
        <v>13</v>
      </c>
      <c r="D223" s="29">
        <v>0.98</v>
      </c>
      <c r="E223" s="7">
        <v>1715</v>
      </c>
      <c r="F223" s="29">
        <v>30.6</v>
      </c>
      <c r="G223" s="29">
        <v>30.45</v>
      </c>
      <c r="H223" s="6">
        <v>-4.8999999999999998E-3</v>
      </c>
      <c r="I223" s="7">
        <v>2326515</v>
      </c>
      <c r="J223" s="29">
        <v>732</v>
      </c>
    </row>
    <row r="224" spans="2:10" x14ac:dyDescent="0.25">
      <c r="B224" s="2" t="s">
        <v>576</v>
      </c>
      <c r="C224" s="2" t="s">
        <v>11</v>
      </c>
      <c r="D224" s="29">
        <v>0.98</v>
      </c>
      <c r="E224" s="7">
        <v>2803</v>
      </c>
      <c r="F224" s="29">
        <v>32.909999999999997</v>
      </c>
      <c r="G224" s="29">
        <v>36.81</v>
      </c>
      <c r="H224" s="6">
        <v>0.11849999999999999</v>
      </c>
      <c r="I224" s="7">
        <v>5250253</v>
      </c>
      <c r="J224" s="7">
        <v>11827</v>
      </c>
    </row>
    <row r="225" spans="2:10" x14ac:dyDescent="0.25">
      <c r="B225" s="2" t="s">
        <v>577</v>
      </c>
      <c r="C225" s="2" t="s">
        <v>7</v>
      </c>
      <c r="D225" s="29">
        <v>0.97</v>
      </c>
      <c r="E225" s="29">
        <v>692</v>
      </c>
      <c r="F225" s="29">
        <v>35</v>
      </c>
      <c r="G225" s="29">
        <v>19.96</v>
      </c>
      <c r="H225" s="6">
        <v>-0.42970000000000003</v>
      </c>
      <c r="I225" s="7">
        <v>211750</v>
      </c>
      <c r="J225" s="29">
        <v>33</v>
      </c>
    </row>
    <row r="226" spans="2:10" x14ac:dyDescent="0.25">
      <c r="B226" s="2" t="s">
        <v>578</v>
      </c>
      <c r="C226" s="2" t="s">
        <v>46</v>
      </c>
      <c r="D226" s="29">
        <v>0.97</v>
      </c>
      <c r="E226" s="7">
        <v>2011</v>
      </c>
      <c r="F226" s="29">
        <v>9.83</v>
      </c>
      <c r="G226" s="29">
        <v>5.5880000000000001</v>
      </c>
      <c r="H226" s="6">
        <v>-0.43149999999999999</v>
      </c>
      <c r="I226" s="7">
        <v>3218688</v>
      </c>
      <c r="J226" s="7">
        <v>9585</v>
      </c>
    </row>
    <row r="227" spans="2:10" x14ac:dyDescent="0.25">
      <c r="B227" s="2" t="s">
        <v>265</v>
      </c>
      <c r="C227" s="2" t="s">
        <v>41</v>
      </c>
      <c r="D227" s="29">
        <v>0.97</v>
      </c>
      <c r="E227" s="7">
        <v>2406</v>
      </c>
      <c r="F227" s="29">
        <v>89.71</v>
      </c>
      <c r="G227" s="29">
        <v>91.5</v>
      </c>
      <c r="H227" s="6">
        <v>0.02</v>
      </c>
      <c r="I227" s="7">
        <v>18629644</v>
      </c>
      <c r="J227" s="7">
        <v>106973</v>
      </c>
    </row>
    <row r="228" spans="2:10" x14ac:dyDescent="0.25">
      <c r="B228" s="2" t="s">
        <v>579</v>
      </c>
      <c r="C228" s="2" t="s">
        <v>41</v>
      </c>
      <c r="D228" s="29">
        <v>0.97</v>
      </c>
      <c r="E228" s="7">
        <v>2852</v>
      </c>
      <c r="F228" s="29">
        <v>2.92</v>
      </c>
      <c r="G228" s="29">
        <v>2.7</v>
      </c>
      <c r="H228" s="6">
        <v>-7.5300000000000006E-2</v>
      </c>
      <c r="I228" s="7">
        <v>880371</v>
      </c>
      <c r="J228" s="29">
        <v>789</v>
      </c>
    </row>
    <row r="229" spans="2:10" x14ac:dyDescent="0.25">
      <c r="B229" s="2" t="s">
        <v>344</v>
      </c>
      <c r="C229" s="2" t="s">
        <v>24</v>
      </c>
      <c r="D229" s="29">
        <v>0.97</v>
      </c>
      <c r="E229" s="7">
        <v>2060</v>
      </c>
      <c r="F229" s="29">
        <v>14.96</v>
      </c>
      <c r="G229" s="29">
        <v>12.56</v>
      </c>
      <c r="H229" s="6">
        <v>-0.16039999999999999</v>
      </c>
      <c r="I229" s="7">
        <v>2035454</v>
      </c>
      <c r="J229" s="7">
        <v>1779</v>
      </c>
    </row>
    <row r="230" spans="2:10" x14ac:dyDescent="0.25">
      <c r="B230" s="2" t="s">
        <v>580</v>
      </c>
      <c r="C230" s="2" t="s">
        <v>135</v>
      </c>
      <c r="D230" s="29">
        <v>0.97</v>
      </c>
      <c r="E230" s="7">
        <v>2386</v>
      </c>
      <c r="F230" s="29">
        <v>345</v>
      </c>
      <c r="G230" s="29">
        <v>310</v>
      </c>
      <c r="H230" s="6">
        <v>-0.1014</v>
      </c>
      <c r="I230" s="7">
        <v>711251</v>
      </c>
      <c r="J230" s="29">
        <v>77</v>
      </c>
    </row>
    <row r="231" spans="2:10" x14ac:dyDescent="0.25">
      <c r="B231" s="2" t="s">
        <v>581</v>
      </c>
      <c r="C231" s="2" t="s">
        <v>46</v>
      </c>
      <c r="D231" s="29">
        <v>0.97</v>
      </c>
      <c r="E231" s="7">
        <v>2826</v>
      </c>
      <c r="F231" s="29">
        <v>4.8250000000000002</v>
      </c>
      <c r="G231" s="29">
        <v>5.89</v>
      </c>
      <c r="H231" s="6">
        <v>0.22070000000000001</v>
      </c>
      <c r="I231" s="7">
        <v>485977</v>
      </c>
      <c r="J231" s="29">
        <v>643</v>
      </c>
    </row>
    <row r="232" spans="2:10" x14ac:dyDescent="0.25">
      <c r="B232" s="2" t="s">
        <v>582</v>
      </c>
      <c r="C232" s="2" t="s">
        <v>13</v>
      </c>
      <c r="D232" s="29">
        <v>0.97</v>
      </c>
      <c r="E232" s="29">
        <v>858</v>
      </c>
      <c r="F232" s="29">
        <v>87</v>
      </c>
      <c r="G232" s="29">
        <v>84.8</v>
      </c>
      <c r="H232" s="6">
        <v>-2.53E-2</v>
      </c>
      <c r="I232" s="7">
        <v>103921</v>
      </c>
      <c r="J232" s="29">
        <v>15</v>
      </c>
    </row>
    <row r="233" spans="2:10" x14ac:dyDescent="0.25">
      <c r="B233" s="2" t="s">
        <v>111</v>
      </c>
      <c r="C233" s="2" t="s">
        <v>24</v>
      </c>
      <c r="D233" s="29">
        <v>0.97</v>
      </c>
      <c r="E233" s="29">
        <v>720</v>
      </c>
      <c r="F233" s="29">
        <v>8.2799999999999994</v>
      </c>
      <c r="G233" s="29">
        <v>7.18</v>
      </c>
      <c r="H233" s="6">
        <v>-0.13289999999999999</v>
      </c>
      <c r="I233" s="7">
        <v>591334</v>
      </c>
      <c r="J233" s="29">
        <v>318</v>
      </c>
    </row>
    <row r="234" spans="2:10" x14ac:dyDescent="0.25">
      <c r="B234" s="2" t="s">
        <v>116</v>
      </c>
      <c r="C234" s="2" t="s">
        <v>33</v>
      </c>
      <c r="D234" s="29">
        <v>0.97</v>
      </c>
      <c r="E234" s="7">
        <v>1922</v>
      </c>
      <c r="F234" s="29">
        <v>10.96</v>
      </c>
      <c r="G234" s="29">
        <v>10.6</v>
      </c>
      <c r="H234" s="6">
        <v>-3.2800000000000003E-2</v>
      </c>
      <c r="I234" s="7">
        <v>119702</v>
      </c>
      <c r="J234" s="29">
        <v>137</v>
      </c>
    </row>
    <row r="235" spans="2:10" x14ac:dyDescent="0.25">
      <c r="B235" s="2" t="s">
        <v>398</v>
      </c>
      <c r="C235" s="2" t="s">
        <v>44</v>
      </c>
      <c r="D235" s="29">
        <v>0.97</v>
      </c>
      <c r="E235" s="7">
        <v>2855</v>
      </c>
      <c r="F235" s="29">
        <v>31.84</v>
      </c>
      <c r="G235" s="29">
        <v>20.96</v>
      </c>
      <c r="H235" s="6">
        <v>-0.3417</v>
      </c>
      <c r="I235" s="7">
        <v>4430536</v>
      </c>
      <c r="J235" s="7">
        <v>9952</v>
      </c>
    </row>
    <row r="236" spans="2:10" x14ac:dyDescent="0.25">
      <c r="B236" s="2" t="s">
        <v>583</v>
      </c>
      <c r="C236" s="2" t="s">
        <v>7</v>
      </c>
      <c r="D236" s="29">
        <v>0.96</v>
      </c>
      <c r="E236" s="29">
        <v>522</v>
      </c>
      <c r="F236" s="29">
        <v>12</v>
      </c>
      <c r="G236" s="29">
        <v>13.8</v>
      </c>
      <c r="H236" s="6">
        <v>0.15</v>
      </c>
      <c r="I236" s="7">
        <v>91748</v>
      </c>
      <c r="J236" s="29">
        <v>24</v>
      </c>
    </row>
    <row r="237" spans="2:10" x14ac:dyDescent="0.25">
      <c r="B237" s="2" t="s">
        <v>90</v>
      </c>
      <c r="C237" s="2" t="s">
        <v>11</v>
      </c>
      <c r="D237" s="29">
        <v>0.96</v>
      </c>
      <c r="E237" s="7">
        <v>1703</v>
      </c>
      <c r="F237" s="29">
        <v>8.5399999999999991</v>
      </c>
      <c r="G237" s="29">
        <v>8.24</v>
      </c>
      <c r="H237" s="6">
        <v>-3.5099999999999999E-2</v>
      </c>
      <c r="I237" s="7">
        <v>211227</v>
      </c>
      <c r="J237" s="29">
        <v>36</v>
      </c>
    </row>
    <row r="238" spans="2:10" x14ac:dyDescent="0.25">
      <c r="B238" s="2" t="s">
        <v>584</v>
      </c>
      <c r="C238" s="2" t="s">
        <v>9</v>
      </c>
      <c r="D238" s="29">
        <v>0.95</v>
      </c>
      <c r="E238" s="7">
        <v>2858</v>
      </c>
      <c r="F238" s="29">
        <v>4.0460000000000003</v>
      </c>
      <c r="G238" s="29">
        <v>3.32</v>
      </c>
      <c r="H238" s="6">
        <v>-0.1794</v>
      </c>
      <c r="I238" s="7">
        <v>678721</v>
      </c>
      <c r="J238" s="29">
        <v>715</v>
      </c>
    </row>
    <row r="239" spans="2:10" x14ac:dyDescent="0.25">
      <c r="B239" s="2" t="s">
        <v>76</v>
      </c>
      <c r="C239" s="2" t="s">
        <v>13</v>
      </c>
      <c r="D239" s="29">
        <v>0.95</v>
      </c>
      <c r="E239" s="7">
        <v>1136</v>
      </c>
      <c r="F239" s="29">
        <v>77.900000000000006</v>
      </c>
      <c r="G239" s="29">
        <v>51.3</v>
      </c>
      <c r="H239" s="6">
        <v>-0.34150000000000003</v>
      </c>
      <c r="I239" s="7">
        <v>865087</v>
      </c>
      <c r="J239" s="29">
        <v>238</v>
      </c>
    </row>
    <row r="240" spans="2:10" x14ac:dyDescent="0.25">
      <c r="B240" s="2" t="s">
        <v>386</v>
      </c>
      <c r="C240" s="2" t="s">
        <v>7</v>
      </c>
      <c r="D240" s="29">
        <v>0.95</v>
      </c>
      <c r="E240" s="7">
        <v>2797</v>
      </c>
      <c r="F240" s="29">
        <v>45.94</v>
      </c>
      <c r="G240" s="29">
        <v>36.58</v>
      </c>
      <c r="H240" s="6">
        <v>-0.20369999999999999</v>
      </c>
      <c r="I240" s="7">
        <v>6056230</v>
      </c>
      <c r="J240" s="29">
        <v>38</v>
      </c>
    </row>
    <row r="241" spans="2:10" x14ac:dyDescent="0.25">
      <c r="B241" s="2" t="s">
        <v>346</v>
      </c>
      <c r="C241" s="2" t="s">
        <v>13</v>
      </c>
      <c r="D241" s="29">
        <v>0.95</v>
      </c>
      <c r="E241" s="29">
        <v>454</v>
      </c>
      <c r="F241" s="29">
        <v>24.9</v>
      </c>
      <c r="G241" s="29">
        <v>16</v>
      </c>
      <c r="H241" s="6">
        <v>-0.3574</v>
      </c>
      <c r="I241" s="7">
        <v>63283</v>
      </c>
      <c r="J241" s="29">
        <v>36</v>
      </c>
    </row>
    <row r="242" spans="2:10" x14ac:dyDescent="0.25">
      <c r="B242" s="2" t="s">
        <v>585</v>
      </c>
      <c r="C242" s="2" t="s">
        <v>13</v>
      </c>
      <c r="D242" s="29">
        <v>0.95</v>
      </c>
      <c r="E242" s="7">
        <v>2117</v>
      </c>
      <c r="F242" s="29">
        <v>9</v>
      </c>
      <c r="G242" s="29">
        <v>1.375</v>
      </c>
      <c r="H242" s="6">
        <v>-0.84719999999999995</v>
      </c>
      <c r="I242" s="7">
        <v>71243</v>
      </c>
      <c r="J242" s="29">
        <v>18</v>
      </c>
    </row>
    <row r="243" spans="2:10" x14ac:dyDescent="0.25">
      <c r="B243" s="2" t="s">
        <v>49</v>
      </c>
      <c r="C243" s="2" t="s">
        <v>7</v>
      </c>
      <c r="D243" s="29">
        <v>0.95</v>
      </c>
      <c r="E243" s="7">
        <v>2626</v>
      </c>
      <c r="F243" s="29">
        <v>39.5</v>
      </c>
      <c r="G243" s="29">
        <v>38</v>
      </c>
      <c r="H243" s="6">
        <v>-3.7999999999999999E-2</v>
      </c>
      <c r="I243" s="7">
        <v>569575</v>
      </c>
      <c r="J243" s="29">
        <v>109</v>
      </c>
    </row>
    <row r="244" spans="2:10" x14ac:dyDescent="0.25">
      <c r="B244" s="2" t="s">
        <v>586</v>
      </c>
      <c r="C244" s="2" t="s">
        <v>13</v>
      </c>
      <c r="D244" s="29">
        <v>0.95</v>
      </c>
      <c r="E244" s="29">
        <v>868</v>
      </c>
      <c r="F244" s="29">
        <v>8.69</v>
      </c>
      <c r="G244" s="29">
        <v>4.76</v>
      </c>
      <c r="H244" s="6">
        <v>-0.45219999999999999</v>
      </c>
      <c r="I244" s="7">
        <v>39621</v>
      </c>
      <c r="J244" s="29">
        <v>108</v>
      </c>
    </row>
    <row r="245" spans="2:10" x14ac:dyDescent="0.25">
      <c r="B245" s="2" t="s">
        <v>587</v>
      </c>
      <c r="C245" s="2" t="s">
        <v>11</v>
      </c>
      <c r="D245" s="29">
        <v>0.95</v>
      </c>
      <c r="E245" s="7">
        <v>3102</v>
      </c>
      <c r="F245" s="29">
        <v>30</v>
      </c>
      <c r="G245" s="29">
        <v>31.6</v>
      </c>
      <c r="H245" s="6">
        <v>5.33E-2</v>
      </c>
      <c r="I245" s="7">
        <v>621530</v>
      </c>
      <c r="J245" s="29">
        <v>136</v>
      </c>
    </row>
    <row r="246" spans="2:10" x14ac:dyDescent="0.25">
      <c r="B246" s="2" t="s">
        <v>193</v>
      </c>
      <c r="C246" s="2" t="s">
        <v>7</v>
      </c>
      <c r="D246" s="29">
        <v>0.95</v>
      </c>
      <c r="E246" s="7">
        <v>1899</v>
      </c>
      <c r="F246" s="29">
        <v>113</v>
      </c>
      <c r="G246" s="29">
        <v>95.72</v>
      </c>
      <c r="H246" s="6">
        <v>-0.15290000000000001</v>
      </c>
      <c r="I246" s="7">
        <v>46605376</v>
      </c>
      <c r="J246" s="7">
        <v>67504</v>
      </c>
    </row>
    <row r="247" spans="2:10" x14ac:dyDescent="0.25">
      <c r="B247" s="2" t="s">
        <v>588</v>
      </c>
      <c r="C247" s="2" t="s">
        <v>33</v>
      </c>
      <c r="D247" s="29">
        <v>0.95</v>
      </c>
      <c r="E247" s="7">
        <v>1214</v>
      </c>
      <c r="F247" s="29">
        <v>2</v>
      </c>
      <c r="G247" s="29">
        <v>1.728</v>
      </c>
      <c r="H247" s="6">
        <v>-0.13600000000000001</v>
      </c>
      <c r="I247" s="7">
        <v>1872020</v>
      </c>
      <c r="J247" s="7">
        <v>5571</v>
      </c>
    </row>
    <row r="248" spans="2:10" x14ac:dyDescent="0.25">
      <c r="B248" s="2" t="s">
        <v>320</v>
      </c>
      <c r="C248" s="2" t="s">
        <v>33</v>
      </c>
      <c r="D248" s="29">
        <v>0.94</v>
      </c>
      <c r="E248" s="29">
        <v>773</v>
      </c>
      <c r="F248" s="29">
        <v>4.1500000000000004</v>
      </c>
      <c r="G248" s="29">
        <v>1.4570000000000001</v>
      </c>
      <c r="H248" s="6">
        <v>-0.64890000000000003</v>
      </c>
      <c r="I248" s="7">
        <v>486481</v>
      </c>
      <c r="J248" s="7">
        <v>2476</v>
      </c>
    </row>
    <row r="249" spans="2:10" x14ac:dyDescent="0.25">
      <c r="B249" s="2" t="s">
        <v>280</v>
      </c>
      <c r="C249" s="2" t="s">
        <v>13</v>
      </c>
      <c r="D249" s="29">
        <v>0.94</v>
      </c>
      <c r="E249" s="29">
        <v>665</v>
      </c>
      <c r="F249" s="29">
        <v>16.45</v>
      </c>
      <c r="G249" s="29">
        <v>12.65</v>
      </c>
      <c r="H249" s="6">
        <v>-0.23100000000000001</v>
      </c>
      <c r="I249" s="7">
        <v>62634</v>
      </c>
      <c r="J249" s="29">
        <v>16</v>
      </c>
    </row>
    <row r="250" spans="2:10" x14ac:dyDescent="0.25">
      <c r="B250" s="2" t="s">
        <v>589</v>
      </c>
      <c r="C250" s="2" t="s">
        <v>46</v>
      </c>
      <c r="D250" s="29">
        <v>0.94</v>
      </c>
      <c r="E250" s="7">
        <v>3136</v>
      </c>
      <c r="F250" s="29">
        <v>8.92</v>
      </c>
      <c r="G250" s="29">
        <v>11.82</v>
      </c>
      <c r="H250" s="6">
        <v>0.3251</v>
      </c>
      <c r="I250" s="7">
        <v>3377071</v>
      </c>
      <c r="J250" s="29">
        <v>431</v>
      </c>
    </row>
    <row r="251" spans="2:10" x14ac:dyDescent="0.25">
      <c r="B251" s="2" t="s">
        <v>377</v>
      </c>
      <c r="C251" s="2" t="s">
        <v>44</v>
      </c>
      <c r="D251" s="29">
        <v>0.94</v>
      </c>
      <c r="E251" s="29">
        <v>872</v>
      </c>
      <c r="F251" s="29">
        <v>17.96</v>
      </c>
      <c r="G251" s="29">
        <v>11.66</v>
      </c>
      <c r="H251" s="6">
        <v>-0.3508</v>
      </c>
      <c r="I251" s="7">
        <v>458004</v>
      </c>
      <c r="J251" s="29">
        <v>435</v>
      </c>
    </row>
    <row r="252" spans="2:10" x14ac:dyDescent="0.25">
      <c r="B252" s="2" t="s">
        <v>590</v>
      </c>
      <c r="C252" s="2" t="s">
        <v>13</v>
      </c>
      <c r="D252" s="29">
        <v>0.94</v>
      </c>
      <c r="E252" s="7">
        <v>2994</v>
      </c>
      <c r="F252" s="29">
        <v>62</v>
      </c>
      <c r="G252" s="29">
        <v>31.8</v>
      </c>
      <c r="H252" s="6">
        <v>-0.48709999999999998</v>
      </c>
      <c r="I252" s="7">
        <v>424576</v>
      </c>
      <c r="J252" s="29">
        <v>213</v>
      </c>
    </row>
    <row r="253" spans="2:10" x14ac:dyDescent="0.25">
      <c r="B253" s="2" t="s">
        <v>591</v>
      </c>
      <c r="C253" s="2" t="s">
        <v>9</v>
      </c>
      <c r="D253" s="29">
        <v>0.94</v>
      </c>
      <c r="E253" s="7">
        <v>1570</v>
      </c>
      <c r="F253" s="29">
        <v>37.9</v>
      </c>
      <c r="G253" s="29">
        <v>32.840000000000003</v>
      </c>
      <c r="H253" s="6">
        <v>-0.13350000000000001</v>
      </c>
      <c r="I253" s="7">
        <v>2054840</v>
      </c>
      <c r="J253" s="7">
        <v>1535</v>
      </c>
    </row>
    <row r="254" spans="2:10" x14ac:dyDescent="0.25">
      <c r="B254" s="2" t="s">
        <v>297</v>
      </c>
      <c r="C254" s="2" t="s">
        <v>201</v>
      </c>
      <c r="D254" s="29">
        <v>0.94</v>
      </c>
      <c r="E254" s="7">
        <v>2080</v>
      </c>
      <c r="F254" s="29">
        <v>10.1</v>
      </c>
      <c r="G254" s="29">
        <v>4.1900000000000004</v>
      </c>
      <c r="H254" s="6">
        <v>-0.58509999999999995</v>
      </c>
      <c r="I254" s="7">
        <v>620401</v>
      </c>
      <c r="J254" s="7">
        <v>1319</v>
      </c>
    </row>
    <row r="255" spans="2:10" x14ac:dyDescent="0.25">
      <c r="B255" s="2" t="s">
        <v>592</v>
      </c>
      <c r="C255" s="2" t="s">
        <v>9</v>
      </c>
      <c r="D255" s="29">
        <v>0.94</v>
      </c>
      <c r="E255" s="7">
        <v>3151</v>
      </c>
      <c r="F255" s="29">
        <v>28.64</v>
      </c>
      <c r="G255" s="29">
        <v>17.3</v>
      </c>
      <c r="H255" s="6">
        <v>-0.39589999999999997</v>
      </c>
      <c r="I255" s="7">
        <v>2358424</v>
      </c>
      <c r="J255" s="7">
        <v>4690</v>
      </c>
    </row>
    <row r="256" spans="2:10" x14ac:dyDescent="0.25">
      <c r="B256" s="2" t="s">
        <v>363</v>
      </c>
      <c r="C256" s="2" t="s">
        <v>13</v>
      </c>
      <c r="D256" s="29">
        <v>0.94</v>
      </c>
      <c r="E256" s="7">
        <v>1457</v>
      </c>
      <c r="F256" s="29">
        <v>15.42</v>
      </c>
      <c r="G256" s="29">
        <v>12.68</v>
      </c>
      <c r="H256" s="6">
        <v>-0.1777</v>
      </c>
      <c r="I256" s="7">
        <v>562712</v>
      </c>
      <c r="J256" s="29">
        <v>162</v>
      </c>
    </row>
    <row r="257" spans="2:10" x14ac:dyDescent="0.25">
      <c r="B257" s="2" t="s">
        <v>593</v>
      </c>
      <c r="C257" s="2" t="s">
        <v>13</v>
      </c>
      <c r="D257" s="29">
        <v>0.93</v>
      </c>
      <c r="E257" s="29">
        <v>461</v>
      </c>
      <c r="F257" s="29">
        <v>3.09</v>
      </c>
      <c r="G257" s="29">
        <v>1.55</v>
      </c>
      <c r="H257" s="6">
        <v>-0.49840000000000001</v>
      </c>
      <c r="I257" s="7">
        <v>20042</v>
      </c>
      <c r="J257" s="29">
        <v>19</v>
      </c>
    </row>
    <row r="258" spans="2:10" x14ac:dyDescent="0.25">
      <c r="B258" s="2" t="s">
        <v>110</v>
      </c>
      <c r="C258" s="2" t="s">
        <v>18</v>
      </c>
      <c r="D258" s="29">
        <v>0.93</v>
      </c>
      <c r="E258" s="7">
        <v>2547</v>
      </c>
      <c r="F258" s="29">
        <v>2.5219999999999998</v>
      </c>
      <c r="G258" s="29">
        <v>2.448</v>
      </c>
      <c r="H258" s="6">
        <v>-2.93E-2</v>
      </c>
      <c r="I258" s="7">
        <v>1672868</v>
      </c>
      <c r="J258" s="7">
        <v>2918</v>
      </c>
    </row>
    <row r="259" spans="2:10" x14ac:dyDescent="0.25">
      <c r="B259" s="2" t="s">
        <v>594</v>
      </c>
      <c r="C259" s="2" t="s">
        <v>7</v>
      </c>
      <c r="D259" s="29">
        <v>0.93</v>
      </c>
      <c r="E259" s="7">
        <v>2411</v>
      </c>
      <c r="F259" s="29">
        <v>7.4</v>
      </c>
      <c r="G259" s="29">
        <v>6.52</v>
      </c>
      <c r="H259" s="6">
        <v>-0.11890000000000001</v>
      </c>
      <c r="I259" s="7">
        <v>70929</v>
      </c>
      <c r="J259" s="29">
        <v>19</v>
      </c>
    </row>
    <row r="260" spans="2:10" x14ac:dyDescent="0.25">
      <c r="B260" s="2" t="s">
        <v>595</v>
      </c>
      <c r="C260" s="2" t="s">
        <v>13</v>
      </c>
      <c r="D260" s="29">
        <v>0.93</v>
      </c>
      <c r="E260" s="29">
        <v>954</v>
      </c>
      <c r="F260" s="29">
        <v>1.982</v>
      </c>
      <c r="G260" s="29">
        <v>0.93799999999999994</v>
      </c>
      <c r="H260" s="6">
        <v>-0.52669999999999995</v>
      </c>
      <c r="I260" s="7">
        <v>140586</v>
      </c>
      <c r="J260" s="29">
        <v>87</v>
      </c>
    </row>
    <row r="261" spans="2:10" x14ac:dyDescent="0.25">
      <c r="B261" s="2" t="s">
        <v>596</v>
      </c>
      <c r="C261" s="2" t="s">
        <v>201</v>
      </c>
      <c r="D261" s="29">
        <v>0.92</v>
      </c>
      <c r="E261" s="7">
        <v>2997</v>
      </c>
      <c r="F261" s="29">
        <v>16.899999999999999</v>
      </c>
      <c r="G261" s="29">
        <v>11.2</v>
      </c>
      <c r="H261" s="6">
        <v>-0.33729999999999999</v>
      </c>
      <c r="I261" s="7">
        <v>301736</v>
      </c>
      <c r="J261" s="29">
        <v>39</v>
      </c>
    </row>
    <row r="262" spans="2:10" x14ac:dyDescent="0.25">
      <c r="B262" s="2" t="s">
        <v>426</v>
      </c>
      <c r="C262" s="2" t="s">
        <v>9</v>
      </c>
      <c r="D262" s="29">
        <v>0.92</v>
      </c>
      <c r="E262" s="7">
        <v>1987</v>
      </c>
      <c r="F262" s="29">
        <v>27.89</v>
      </c>
      <c r="G262" s="29">
        <v>23.62</v>
      </c>
      <c r="H262" s="6">
        <v>-0.15310000000000001</v>
      </c>
      <c r="I262" s="7">
        <v>8998349</v>
      </c>
      <c r="J262" s="7">
        <v>14493</v>
      </c>
    </row>
    <row r="263" spans="2:10" x14ac:dyDescent="0.25">
      <c r="B263" s="2" t="s">
        <v>441</v>
      </c>
      <c r="C263" s="2" t="s">
        <v>201</v>
      </c>
      <c r="D263" s="29">
        <v>0.92</v>
      </c>
      <c r="E263" s="7">
        <v>3135</v>
      </c>
      <c r="F263" s="29">
        <v>818</v>
      </c>
      <c r="G263" s="3"/>
      <c r="H263" s="3"/>
      <c r="I263" s="7">
        <v>280660</v>
      </c>
      <c r="J263" s="29">
        <v>65</v>
      </c>
    </row>
    <row r="264" spans="2:10" x14ac:dyDescent="0.25">
      <c r="B264" s="2" t="s">
        <v>597</v>
      </c>
      <c r="C264" s="2" t="s">
        <v>33</v>
      </c>
      <c r="D264" s="29">
        <v>0.92</v>
      </c>
      <c r="E264" s="7">
        <v>3118</v>
      </c>
      <c r="F264" s="29">
        <v>0.73899999999999999</v>
      </c>
      <c r="G264" s="29">
        <v>0.49</v>
      </c>
      <c r="H264" s="6">
        <v>-0.33700000000000002</v>
      </c>
      <c r="I264" s="7">
        <v>14795582</v>
      </c>
      <c r="J264" s="7">
        <v>65650</v>
      </c>
    </row>
    <row r="265" spans="2:10" x14ac:dyDescent="0.25">
      <c r="B265" s="2" t="s">
        <v>598</v>
      </c>
      <c r="C265" s="2" t="s">
        <v>7</v>
      </c>
      <c r="D265" s="29">
        <v>0.91</v>
      </c>
      <c r="E265" s="7">
        <v>3096</v>
      </c>
      <c r="F265" s="29">
        <v>93.1</v>
      </c>
      <c r="G265" s="29">
        <v>90.28</v>
      </c>
      <c r="H265" s="6">
        <v>-3.0300000000000001E-2</v>
      </c>
      <c r="I265" s="7">
        <v>40477820</v>
      </c>
      <c r="J265" s="29">
        <v>144</v>
      </c>
    </row>
    <row r="266" spans="2:10" x14ac:dyDescent="0.25">
      <c r="B266" s="2" t="s">
        <v>599</v>
      </c>
      <c r="C266" s="2" t="s">
        <v>13</v>
      </c>
      <c r="D266" s="29">
        <v>0.91</v>
      </c>
      <c r="E266" s="7">
        <v>2358</v>
      </c>
      <c r="F266" s="29">
        <v>93.5</v>
      </c>
      <c r="G266" s="29">
        <v>88.4</v>
      </c>
      <c r="H266" s="6">
        <v>-5.45E-2</v>
      </c>
      <c r="I266" s="7">
        <v>4192370</v>
      </c>
      <c r="J266" s="7">
        <v>7678</v>
      </c>
    </row>
    <row r="267" spans="2:10" x14ac:dyDescent="0.25">
      <c r="B267" s="2" t="s">
        <v>600</v>
      </c>
      <c r="C267" s="2" t="s">
        <v>24</v>
      </c>
      <c r="D267" s="29">
        <v>0.91</v>
      </c>
      <c r="E267" s="7">
        <v>1225</v>
      </c>
      <c r="F267" s="29">
        <v>1.204</v>
      </c>
      <c r="G267" s="29">
        <v>0.41199999999999998</v>
      </c>
      <c r="H267" s="6">
        <v>-0.65780000000000005</v>
      </c>
      <c r="I267" s="7">
        <v>189307</v>
      </c>
      <c r="J267" s="29">
        <v>215</v>
      </c>
    </row>
    <row r="268" spans="2:10" x14ac:dyDescent="0.25">
      <c r="B268" s="2" t="s">
        <v>601</v>
      </c>
      <c r="C268" s="2" t="s">
        <v>44</v>
      </c>
      <c r="D268" s="29">
        <v>0.91</v>
      </c>
      <c r="E268" s="29">
        <v>318</v>
      </c>
      <c r="F268" s="29">
        <v>10.050000000000001</v>
      </c>
      <c r="G268" s="29">
        <v>14.6</v>
      </c>
      <c r="H268" s="6">
        <v>0.45269999999999999</v>
      </c>
      <c r="I268" s="7">
        <v>184250</v>
      </c>
      <c r="J268" s="29">
        <v>14</v>
      </c>
    </row>
    <row r="269" spans="2:10" x14ac:dyDescent="0.25">
      <c r="B269" s="2" t="s">
        <v>26</v>
      </c>
      <c r="C269" s="2" t="s">
        <v>7</v>
      </c>
      <c r="D269" s="29">
        <v>0.9</v>
      </c>
      <c r="E269" s="7">
        <v>2353</v>
      </c>
      <c r="F269" s="29">
        <v>102.6</v>
      </c>
      <c r="G269" s="29">
        <v>48.9</v>
      </c>
      <c r="H269" s="6">
        <v>-0.52339999999999998</v>
      </c>
      <c r="I269" s="7">
        <v>720047</v>
      </c>
      <c r="J269" s="7">
        <v>1740</v>
      </c>
    </row>
    <row r="270" spans="2:10" x14ac:dyDescent="0.25">
      <c r="B270" s="2" t="s">
        <v>602</v>
      </c>
      <c r="C270" s="2" t="s">
        <v>41</v>
      </c>
      <c r="D270" s="29">
        <v>0.9</v>
      </c>
      <c r="E270" s="7">
        <v>3103</v>
      </c>
      <c r="F270" s="29">
        <v>38.42</v>
      </c>
      <c r="G270" s="29">
        <v>30.5</v>
      </c>
      <c r="H270" s="6">
        <v>-0.20610000000000001</v>
      </c>
      <c r="I270" s="7">
        <v>29549938</v>
      </c>
      <c r="J270" s="7">
        <v>167219</v>
      </c>
    </row>
    <row r="271" spans="2:10" x14ac:dyDescent="0.25">
      <c r="B271" s="2" t="s">
        <v>603</v>
      </c>
      <c r="C271" s="2" t="s">
        <v>13</v>
      </c>
      <c r="D271" s="29">
        <v>0.9</v>
      </c>
      <c r="E271" s="29">
        <v>174</v>
      </c>
      <c r="F271" s="29">
        <v>0.96099999999999997</v>
      </c>
      <c r="G271" s="29">
        <v>0.48</v>
      </c>
      <c r="H271" s="6">
        <v>-0.50070000000000003</v>
      </c>
      <c r="I271" s="7">
        <v>559216</v>
      </c>
      <c r="J271" s="7">
        <v>1734</v>
      </c>
    </row>
    <row r="272" spans="2:10" x14ac:dyDescent="0.25">
      <c r="B272" s="2" t="s">
        <v>150</v>
      </c>
      <c r="C272" s="2" t="s">
        <v>7</v>
      </c>
      <c r="D272" s="29">
        <v>0.9</v>
      </c>
      <c r="E272" s="7">
        <v>1135</v>
      </c>
      <c r="F272" s="29">
        <v>19.18</v>
      </c>
      <c r="G272" s="29">
        <v>13.48</v>
      </c>
      <c r="H272" s="6">
        <v>-0.29720000000000002</v>
      </c>
      <c r="I272" s="7">
        <v>1258406</v>
      </c>
      <c r="J272" s="29">
        <v>981</v>
      </c>
    </row>
    <row r="273" spans="2:10" x14ac:dyDescent="0.25">
      <c r="B273" s="2" t="s">
        <v>19</v>
      </c>
      <c r="C273" s="2" t="s">
        <v>13</v>
      </c>
      <c r="D273" s="29">
        <v>0.9</v>
      </c>
      <c r="E273" s="7">
        <v>2637</v>
      </c>
      <c r="F273" s="29">
        <v>890.12</v>
      </c>
      <c r="G273" s="29">
        <v>735</v>
      </c>
      <c r="H273" s="6">
        <v>-0.17430000000000001</v>
      </c>
      <c r="I273" s="7">
        <v>1865801</v>
      </c>
      <c r="J273" s="29">
        <v>27</v>
      </c>
    </row>
    <row r="274" spans="2:10" x14ac:dyDescent="0.25">
      <c r="B274" s="2" t="s">
        <v>604</v>
      </c>
      <c r="C274" s="2" t="s">
        <v>13</v>
      </c>
      <c r="D274" s="29">
        <v>0.9</v>
      </c>
      <c r="E274" s="7">
        <v>2054</v>
      </c>
      <c r="F274" s="29">
        <v>35.9</v>
      </c>
      <c r="G274" s="29">
        <v>19.62</v>
      </c>
      <c r="H274" s="6">
        <v>-0.45350000000000001</v>
      </c>
      <c r="I274" s="7">
        <v>663710</v>
      </c>
      <c r="J274" s="29">
        <v>711</v>
      </c>
    </row>
    <row r="275" spans="2:10" x14ac:dyDescent="0.25">
      <c r="B275" s="2" t="s">
        <v>605</v>
      </c>
      <c r="C275" s="2" t="s">
        <v>33</v>
      </c>
      <c r="D275" s="29">
        <v>0.9</v>
      </c>
      <c r="E275" s="7">
        <v>2381</v>
      </c>
      <c r="F275" s="29">
        <v>12.55</v>
      </c>
      <c r="G275" s="29">
        <v>15.4</v>
      </c>
      <c r="H275" s="6">
        <v>0.2271</v>
      </c>
      <c r="I275" s="7">
        <v>121496</v>
      </c>
      <c r="J275" s="29">
        <v>19</v>
      </c>
    </row>
    <row r="276" spans="2:10" x14ac:dyDescent="0.25">
      <c r="B276" s="2" t="s">
        <v>249</v>
      </c>
      <c r="C276" s="2" t="s">
        <v>41</v>
      </c>
      <c r="D276" s="29">
        <v>0.9</v>
      </c>
      <c r="E276" s="7">
        <v>2578</v>
      </c>
      <c r="F276" s="29">
        <v>38.75</v>
      </c>
      <c r="G276" s="29">
        <v>45.75</v>
      </c>
      <c r="H276" s="6">
        <v>0.18060000000000001</v>
      </c>
      <c r="I276" s="7">
        <v>39448847</v>
      </c>
      <c r="J276" s="7">
        <v>85872</v>
      </c>
    </row>
    <row r="277" spans="2:10" x14ac:dyDescent="0.25">
      <c r="B277" s="2" t="s">
        <v>606</v>
      </c>
      <c r="C277" s="2" t="s">
        <v>7</v>
      </c>
      <c r="D277" s="29">
        <v>0.9</v>
      </c>
      <c r="E277" s="7">
        <v>2078</v>
      </c>
      <c r="F277" s="29">
        <v>67.02</v>
      </c>
      <c r="G277" s="29">
        <v>43.34</v>
      </c>
      <c r="H277" s="6">
        <v>-0.3533</v>
      </c>
      <c r="I277" s="7">
        <v>37157899</v>
      </c>
      <c r="J277" s="29">
        <v>431</v>
      </c>
    </row>
    <row r="278" spans="2:10" x14ac:dyDescent="0.25">
      <c r="B278" s="2" t="s">
        <v>78</v>
      </c>
      <c r="C278" s="2" t="s">
        <v>7</v>
      </c>
      <c r="D278" s="29">
        <v>0.9</v>
      </c>
      <c r="E278" s="7">
        <v>1232</v>
      </c>
      <c r="F278" s="29">
        <v>16.3</v>
      </c>
      <c r="G278" s="29">
        <v>10.199999999999999</v>
      </c>
      <c r="H278" s="6">
        <v>-0.37419999999999998</v>
      </c>
      <c r="I278" s="7">
        <v>155991</v>
      </c>
      <c r="J278" s="29">
        <v>30</v>
      </c>
    </row>
    <row r="279" spans="2:10" x14ac:dyDescent="0.25">
      <c r="B279" s="2" t="s">
        <v>607</v>
      </c>
      <c r="C279" s="2" t="s">
        <v>9</v>
      </c>
      <c r="D279" s="29">
        <v>0.89</v>
      </c>
      <c r="E279" s="7">
        <v>2849</v>
      </c>
      <c r="F279" s="29">
        <v>92</v>
      </c>
      <c r="G279" s="29">
        <v>70.8</v>
      </c>
      <c r="H279" s="6">
        <v>-0.23039999999999999</v>
      </c>
      <c r="I279" s="7">
        <v>1628400</v>
      </c>
      <c r="J279" s="29">
        <v>142</v>
      </c>
    </row>
    <row r="280" spans="2:10" x14ac:dyDescent="0.25">
      <c r="B280" s="2" t="s">
        <v>608</v>
      </c>
      <c r="C280" s="2" t="s">
        <v>13</v>
      </c>
      <c r="D280" s="29">
        <v>0.89</v>
      </c>
      <c r="E280" s="7">
        <v>2824</v>
      </c>
      <c r="F280" s="29">
        <v>74.36</v>
      </c>
      <c r="G280" s="29">
        <v>75.400000000000006</v>
      </c>
      <c r="H280" s="6">
        <v>1.4E-2</v>
      </c>
      <c r="I280" s="7">
        <v>93160262</v>
      </c>
      <c r="J280" s="7">
        <v>163945</v>
      </c>
    </row>
    <row r="281" spans="2:10" x14ac:dyDescent="0.25">
      <c r="B281" s="2" t="s">
        <v>609</v>
      </c>
      <c r="C281" s="2" t="s">
        <v>33</v>
      </c>
      <c r="D281" s="29">
        <v>0.89</v>
      </c>
      <c r="E281" s="29">
        <v>762</v>
      </c>
      <c r="F281" s="29">
        <v>10.15</v>
      </c>
      <c r="G281" s="29">
        <v>9.8000000000000007</v>
      </c>
      <c r="H281" s="6">
        <v>-3.4500000000000003E-2</v>
      </c>
      <c r="I281" s="7">
        <v>44660</v>
      </c>
      <c r="J281" s="29">
        <v>10</v>
      </c>
    </row>
    <row r="282" spans="2:10" x14ac:dyDescent="0.25">
      <c r="B282" s="2" t="s">
        <v>445</v>
      </c>
      <c r="C282" s="2" t="s">
        <v>44</v>
      </c>
      <c r="D282" s="29">
        <v>0.88</v>
      </c>
      <c r="E282" s="7">
        <v>2056</v>
      </c>
      <c r="F282" s="29">
        <v>24.5</v>
      </c>
      <c r="G282" s="29">
        <v>17.2</v>
      </c>
      <c r="H282" s="6">
        <v>-0.29799999999999999</v>
      </c>
      <c r="I282" s="7">
        <v>602652</v>
      </c>
      <c r="J282" s="29">
        <v>198</v>
      </c>
    </row>
    <row r="283" spans="2:10" x14ac:dyDescent="0.25">
      <c r="B283" s="2" t="s">
        <v>610</v>
      </c>
      <c r="C283" s="2" t="s">
        <v>203</v>
      </c>
      <c r="D283" s="29">
        <v>0.88</v>
      </c>
      <c r="E283" s="7">
        <v>3132</v>
      </c>
      <c r="F283" s="29">
        <v>10.75</v>
      </c>
      <c r="G283" s="29">
        <v>9.6199999999999992</v>
      </c>
      <c r="H283" s="6">
        <v>-0.1051</v>
      </c>
      <c r="I283" s="7">
        <v>215000</v>
      </c>
      <c r="J283" s="29">
        <v>44</v>
      </c>
    </row>
    <row r="284" spans="2:10" x14ac:dyDescent="0.25">
      <c r="B284" s="2" t="s">
        <v>262</v>
      </c>
      <c r="C284" s="2" t="s">
        <v>46</v>
      </c>
      <c r="D284" s="29">
        <v>0.88</v>
      </c>
      <c r="E284" s="7">
        <v>2157</v>
      </c>
      <c r="F284" s="29">
        <v>4.3929999999999998</v>
      </c>
      <c r="G284" s="29">
        <v>0.48499999999999999</v>
      </c>
      <c r="H284" s="6">
        <v>-0.88959999999999995</v>
      </c>
      <c r="I284" s="7">
        <v>2688835</v>
      </c>
      <c r="J284" s="7">
        <v>17630</v>
      </c>
    </row>
    <row r="285" spans="2:10" x14ac:dyDescent="0.25">
      <c r="B285" s="2" t="s">
        <v>402</v>
      </c>
      <c r="C285" s="2" t="s">
        <v>24</v>
      </c>
      <c r="D285" s="29">
        <v>0.88</v>
      </c>
      <c r="E285" s="7">
        <v>1797</v>
      </c>
      <c r="F285" s="29">
        <v>19</v>
      </c>
      <c r="G285" s="29">
        <v>4.8</v>
      </c>
      <c r="H285" s="6">
        <v>-0.74739999999999995</v>
      </c>
      <c r="I285" s="7">
        <v>1260918</v>
      </c>
      <c r="J285" s="7">
        <v>1019</v>
      </c>
    </row>
    <row r="286" spans="2:10" x14ac:dyDescent="0.25">
      <c r="B286" s="2" t="s">
        <v>160</v>
      </c>
      <c r="C286" s="2" t="s">
        <v>7</v>
      </c>
      <c r="D286" s="29">
        <v>0.88</v>
      </c>
      <c r="E286" s="29">
        <v>685</v>
      </c>
      <c r="F286" s="29">
        <v>51.6</v>
      </c>
      <c r="G286" s="29">
        <v>33.35</v>
      </c>
      <c r="H286" s="6">
        <v>-0.35370000000000001</v>
      </c>
      <c r="I286" s="7">
        <v>406872</v>
      </c>
      <c r="J286" s="29">
        <v>17</v>
      </c>
    </row>
    <row r="287" spans="2:10" x14ac:dyDescent="0.25">
      <c r="B287" s="2" t="s">
        <v>278</v>
      </c>
      <c r="C287" s="2" t="s">
        <v>41</v>
      </c>
      <c r="D287" s="29">
        <v>0.88</v>
      </c>
      <c r="E287" s="7">
        <v>1443</v>
      </c>
      <c r="F287" s="29">
        <v>135.59</v>
      </c>
      <c r="G287" s="29">
        <v>125.13</v>
      </c>
      <c r="H287" s="6">
        <v>-7.7100000000000002E-2</v>
      </c>
      <c r="I287" s="7">
        <v>6755752</v>
      </c>
      <c r="J287" s="7">
        <v>42544</v>
      </c>
    </row>
    <row r="288" spans="2:10" x14ac:dyDescent="0.25">
      <c r="B288" s="2" t="s">
        <v>611</v>
      </c>
      <c r="C288" s="2" t="s">
        <v>44</v>
      </c>
      <c r="D288" s="29">
        <v>0.88</v>
      </c>
      <c r="E288" s="7">
        <v>1784</v>
      </c>
      <c r="F288" s="29">
        <v>15.3</v>
      </c>
      <c r="G288" s="29">
        <v>14.55</v>
      </c>
      <c r="H288" s="6">
        <v>-4.9000000000000002E-2</v>
      </c>
      <c r="I288" s="7">
        <v>1364864</v>
      </c>
      <c r="J288" s="7">
        <v>2120</v>
      </c>
    </row>
    <row r="289" spans="2:10" x14ac:dyDescent="0.25">
      <c r="B289" s="2" t="s">
        <v>612</v>
      </c>
      <c r="C289" s="2" t="s">
        <v>13</v>
      </c>
      <c r="D289" s="29">
        <v>0.88</v>
      </c>
      <c r="E289" s="29">
        <v>549</v>
      </c>
      <c r="F289" s="29">
        <v>55.6</v>
      </c>
      <c r="G289" s="29">
        <v>49.54</v>
      </c>
      <c r="H289" s="6">
        <v>-0.109</v>
      </c>
      <c r="I289" s="7">
        <v>12566447</v>
      </c>
      <c r="J289" s="7">
        <v>36744</v>
      </c>
    </row>
    <row r="290" spans="2:10" x14ac:dyDescent="0.25">
      <c r="B290" s="2" t="s">
        <v>242</v>
      </c>
      <c r="C290" s="2" t="s">
        <v>13</v>
      </c>
      <c r="D290" s="29">
        <v>0.88</v>
      </c>
      <c r="E290" s="29">
        <v>976</v>
      </c>
      <c r="F290" s="29">
        <v>75.400000000000006</v>
      </c>
      <c r="G290" s="29">
        <v>48.8</v>
      </c>
      <c r="H290" s="6">
        <v>-0.3528</v>
      </c>
      <c r="I290" s="7">
        <v>1389280</v>
      </c>
      <c r="J290" s="29">
        <v>411</v>
      </c>
    </row>
    <row r="291" spans="2:10" x14ac:dyDescent="0.25">
      <c r="B291" s="2" t="s">
        <v>331</v>
      </c>
      <c r="C291" s="2" t="s">
        <v>7</v>
      </c>
      <c r="D291" s="29">
        <v>0.87</v>
      </c>
      <c r="E291" s="29">
        <v>849</v>
      </c>
      <c r="F291" s="29">
        <v>8.1449999999999996</v>
      </c>
      <c r="G291" s="29">
        <v>6.95</v>
      </c>
      <c r="H291" s="6">
        <v>-0.1467</v>
      </c>
      <c r="I291" s="7">
        <v>513135</v>
      </c>
      <c r="J291" s="7">
        <v>1009</v>
      </c>
    </row>
    <row r="292" spans="2:10" x14ac:dyDescent="0.25">
      <c r="B292" s="2" t="s">
        <v>613</v>
      </c>
      <c r="C292" s="2" t="s">
        <v>44</v>
      </c>
      <c r="D292" s="29">
        <v>0.87</v>
      </c>
      <c r="E292" s="7">
        <v>2632</v>
      </c>
      <c r="F292" s="29">
        <v>20.9</v>
      </c>
      <c r="G292" s="29">
        <v>19.14</v>
      </c>
      <c r="H292" s="6">
        <v>-8.4199999999999997E-2</v>
      </c>
      <c r="I292" s="7">
        <v>5299893</v>
      </c>
      <c r="J292" s="7">
        <v>2215</v>
      </c>
    </row>
    <row r="293" spans="2:10" x14ac:dyDescent="0.25">
      <c r="B293" s="2" t="s">
        <v>614</v>
      </c>
      <c r="C293" s="2" t="s">
        <v>201</v>
      </c>
      <c r="D293" s="29">
        <v>0.87</v>
      </c>
      <c r="E293" s="29">
        <v>766</v>
      </c>
      <c r="F293" s="29">
        <v>9.98</v>
      </c>
      <c r="G293" s="29">
        <v>7.4</v>
      </c>
      <c r="H293" s="6">
        <v>-0.25850000000000001</v>
      </c>
      <c r="I293" s="7">
        <v>60000</v>
      </c>
      <c r="J293" s="29">
        <v>27</v>
      </c>
    </row>
    <row r="294" spans="2:10" x14ac:dyDescent="0.25">
      <c r="B294" s="2" t="s">
        <v>615</v>
      </c>
      <c r="C294" s="2" t="s">
        <v>13</v>
      </c>
      <c r="D294" s="29">
        <v>0.87</v>
      </c>
      <c r="E294" s="7">
        <v>1561</v>
      </c>
      <c r="F294" s="29">
        <v>6.1050000000000004</v>
      </c>
      <c r="G294" s="29">
        <v>2.9079999999999999</v>
      </c>
      <c r="H294" s="6">
        <v>-0.52370000000000005</v>
      </c>
      <c r="I294" s="7">
        <v>1441454</v>
      </c>
      <c r="J294" s="7">
        <v>1225</v>
      </c>
    </row>
    <row r="295" spans="2:10" x14ac:dyDescent="0.25">
      <c r="B295" s="2" t="s">
        <v>616</v>
      </c>
      <c r="C295" s="2" t="s">
        <v>13</v>
      </c>
      <c r="D295" s="29">
        <v>0.87</v>
      </c>
      <c r="E295" s="7">
        <v>3140</v>
      </c>
      <c r="F295" s="29">
        <v>17.7</v>
      </c>
      <c r="G295" s="29">
        <v>9.14</v>
      </c>
      <c r="H295" s="6">
        <v>-0.48359999999999997</v>
      </c>
      <c r="I295" s="7">
        <v>140947</v>
      </c>
      <c r="J295" s="29">
        <v>58</v>
      </c>
    </row>
    <row r="296" spans="2:10" x14ac:dyDescent="0.25">
      <c r="B296" s="2" t="s">
        <v>146</v>
      </c>
      <c r="C296" s="2" t="s">
        <v>46</v>
      </c>
      <c r="D296" s="29">
        <v>0.87</v>
      </c>
      <c r="E296" s="7">
        <v>2173</v>
      </c>
      <c r="F296" s="29">
        <v>19.39</v>
      </c>
      <c r="G296" s="29">
        <v>21.84</v>
      </c>
      <c r="H296" s="6">
        <v>0.12640000000000001</v>
      </c>
      <c r="I296" s="7">
        <v>2566433</v>
      </c>
      <c r="J296" s="7">
        <v>2785</v>
      </c>
    </row>
    <row r="297" spans="2:10" x14ac:dyDescent="0.25">
      <c r="B297" s="2" t="s">
        <v>617</v>
      </c>
      <c r="C297" s="2" t="s">
        <v>13</v>
      </c>
      <c r="D297" s="29">
        <v>0.87</v>
      </c>
      <c r="E297" s="7">
        <v>1291</v>
      </c>
      <c r="F297" s="29">
        <v>2.46</v>
      </c>
      <c r="G297" s="29">
        <v>0.628</v>
      </c>
      <c r="H297" s="6">
        <v>-0.74470000000000003</v>
      </c>
      <c r="I297" s="7">
        <v>15081</v>
      </c>
      <c r="J297" s="29">
        <v>14</v>
      </c>
    </row>
    <row r="298" spans="2:10" x14ac:dyDescent="0.25">
      <c r="B298" s="2" t="s">
        <v>158</v>
      </c>
      <c r="C298" s="2" t="s">
        <v>7</v>
      </c>
      <c r="D298" s="29">
        <v>0.86</v>
      </c>
      <c r="E298" s="29">
        <v>911</v>
      </c>
      <c r="F298" s="29">
        <v>29.55</v>
      </c>
      <c r="G298" s="29">
        <v>15.055</v>
      </c>
      <c r="H298" s="6">
        <v>-0.49049999999999999</v>
      </c>
      <c r="I298" s="7">
        <v>6761327</v>
      </c>
      <c r="J298" s="7">
        <v>46010</v>
      </c>
    </row>
    <row r="299" spans="2:10" x14ac:dyDescent="0.25">
      <c r="B299" s="2" t="s">
        <v>618</v>
      </c>
      <c r="C299" s="2" t="s">
        <v>7</v>
      </c>
      <c r="D299" s="29">
        <v>0.86</v>
      </c>
      <c r="E299" s="7">
        <v>3112</v>
      </c>
      <c r="F299" s="29">
        <v>77.05</v>
      </c>
      <c r="G299" s="29">
        <v>47.56</v>
      </c>
      <c r="H299" s="6">
        <v>-0.38269999999999998</v>
      </c>
      <c r="I299" s="7">
        <v>1222612</v>
      </c>
      <c r="J299" s="29">
        <v>25</v>
      </c>
    </row>
    <row r="300" spans="2:10" x14ac:dyDescent="0.25">
      <c r="B300" s="2" t="s">
        <v>619</v>
      </c>
      <c r="C300" s="2" t="s">
        <v>201</v>
      </c>
      <c r="D300" s="29">
        <v>0.85</v>
      </c>
      <c r="E300" s="7">
        <v>2832</v>
      </c>
      <c r="F300" s="29">
        <v>14.5</v>
      </c>
      <c r="G300" s="29">
        <v>14.5</v>
      </c>
      <c r="H300" s="6">
        <v>1</v>
      </c>
      <c r="I300" s="7">
        <v>2253424</v>
      </c>
      <c r="J300" s="7">
        <v>1052</v>
      </c>
    </row>
    <row r="301" spans="2:10" x14ac:dyDescent="0.25">
      <c r="B301" s="2" t="s">
        <v>191</v>
      </c>
      <c r="C301" s="2" t="s">
        <v>13</v>
      </c>
      <c r="D301" s="29">
        <v>0.84</v>
      </c>
      <c r="E301" s="7">
        <v>2912</v>
      </c>
      <c r="F301" s="29">
        <v>10.69</v>
      </c>
      <c r="G301" s="29">
        <v>7.66</v>
      </c>
      <c r="H301" s="6">
        <v>-0.28339999999999999</v>
      </c>
      <c r="I301" s="7">
        <v>1714014</v>
      </c>
      <c r="J301" s="7">
        <v>3056</v>
      </c>
    </row>
    <row r="302" spans="2:10" x14ac:dyDescent="0.25">
      <c r="B302" s="2" t="s">
        <v>454</v>
      </c>
      <c r="C302" s="2" t="s">
        <v>44</v>
      </c>
      <c r="D302" s="29">
        <v>0.84</v>
      </c>
      <c r="E302" s="7">
        <v>1291</v>
      </c>
      <c r="F302" s="29">
        <v>13.1</v>
      </c>
      <c r="G302" s="29">
        <v>3.9249999999999998</v>
      </c>
      <c r="H302" s="6">
        <v>-0.70040000000000002</v>
      </c>
      <c r="I302" s="7">
        <v>287618</v>
      </c>
      <c r="J302" s="29">
        <v>670</v>
      </c>
    </row>
    <row r="303" spans="2:10" x14ac:dyDescent="0.25">
      <c r="B303" s="2" t="s">
        <v>620</v>
      </c>
      <c r="C303" s="2" t="s">
        <v>46</v>
      </c>
      <c r="D303" s="29">
        <v>0.84</v>
      </c>
      <c r="E303" s="7">
        <v>2850</v>
      </c>
      <c r="F303" s="29">
        <v>27.88</v>
      </c>
      <c r="G303" s="29">
        <v>21.01</v>
      </c>
      <c r="H303" s="6">
        <v>-0.24640000000000001</v>
      </c>
      <c r="I303" s="7">
        <v>1497774</v>
      </c>
      <c r="J303" s="7">
        <v>11033</v>
      </c>
    </row>
    <row r="304" spans="2:10" x14ac:dyDescent="0.25">
      <c r="B304" s="2" t="s">
        <v>621</v>
      </c>
      <c r="C304" s="2" t="s">
        <v>11</v>
      </c>
      <c r="D304" s="29">
        <v>0.83</v>
      </c>
      <c r="E304" s="7">
        <v>2460</v>
      </c>
      <c r="F304" s="29">
        <v>3.0550000000000002</v>
      </c>
      <c r="G304" s="29">
        <v>2.06</v>
      </c>
      <c r="H304" s="6">
        <v>-0.32569999999999999</v>
      </c>
      <c r="I304" s="7">
        <v>570055</v>
      </c>
      <c r="J304" s="29">
        <v>813</v>
      </c>
    </row>
    <row r="305" spans="2:10" x14ac:dyDescent="0.25">
      <c r="B305" s="2" t="s">
        <v>425</v>
      </c>
      <c r="C305" s="2" t="s">
        <v>7</v>
      </c>
      <c r="D305" s="29">
        <v>0.83</v>
      </c>
      <c r="E305" s="7">
        <v>1190</v>
      </c>
      <c r="F305" s="29">
        <v>7.37</v>
      </c>
      <c r="G305" s="29">
        <v>4.5049999999999999</v>
      </c>
      <c r="H305" s="6">
        <v>-0.38869999999999999</v>
      </c>
      <c r="I305" s="7">
        <v>643033</v>
      </c>
      <c r="J305" s="29">
        <v>504</v>
      </c>
    </row>
    <row r="306" spans="2:10" x14ac:dyDescent="0.25">
      <c r="B306" s="2" t="s">
        <v>622</v>
      </c>
      <c r="C306" s="2" t="s">
        <v>41</v>
      </c>
      <c r="D306" s="29">
        <v>0.83</v>
      </c>
      <c r="E306" s="29">
        <v>134</v>
      </c>
      <c r="F306" s="29">
        <v>9.02</v>
      </c>
      <c r="G306" s="29">
        <v>2.78</v>
      </c>
      <c r="H306" s="6">
        <v>-0.69179999999999997</v>
      </c>
      <c r="I306" s="7">
        <v>298078</v>
      </c>
      <c r="J306" s="7">
        <v>1504</v>
      </c>
    </row>
    <row r="307" spans="2:10" x14ac:dyDescent="0.25">
      <c r="B307" s="2" t="s">
        <v>48</v>
      </c>
      <c r="C307" s="2" t="s">
        <v>13</v>
      </c>
      <c r="D307" s="29">
        <v>0.83</v>
      </c>
      <c r="E307" s="7">
        <v>3053</v>
      </c>
      <c r="F307" s="29">
        <v>3.14</v>
      </c>
      <c r="G307" s="29">
        <v>0.94</v>
      </c>
      <c r="H307" s="6">
        <v>-0.70079999999999998</v>
      </c>
      <c r="I307" s="7">
        <v>1298589</v>
      </c>
      <c r="J307" s="7">
        <v>3906</v>
      </c>
    </row>
    <row r="308" spans="2:10" x14ac:dyDescent="0.25">
      <c r="B308" s="2" t="s">
        <v>623</v>
      </c>
      <c r="C308" s="2" t="s">
        <v>33</v>
      </c>
      <c r="D308" s="29">
        <v>0.82</v>
      </c>
      <c r="E308" s="7">
        <v>2540</v>
      </c>
      <c r="F308" s="29">
        <v>2.5</v>
      </c>
      <c r="G308" s="29">
        <v>1.57</v>
      </c>
      <c r="H308" s="6">
        <v>-0.372</v>
      </c>
      <c r="I308" s="7">
        <v>71851</v>
      </c>
      <c r="J308" s="29">
        <v>49</v>
      </c>
    </row>
    <row r="309" spans="2:10" x14ac:dyDescent="0.25">
      <c r="B309" s="2" t="s">
        <v>396</v>
      </c>
      <c r="C309" s="2" t="s">
        <v>46</v>
      </c>
      <c r="D309" s="29">
        <v>0.82</v>
      </c>
      <c r="E309" s="7">
        <v>2319</v>
      </c>
      <c r="F309" s="29">
        <v>4.45</v>
      </c>
      <c r="G309" s="29">
        <v>5.29</v>
      </c>
      <c r="H309" s="6">
        <v>0.1888</v>
      </c>
      <c r="I309" s="7">
        <v>607704</v>
      </c>
      <c r="J309" s="7">
        <v>1587</v>
      </c>
    </row>
    <row r="310" spans="2:10" x14ac:dyDescent="0.25">
      <c r="B310" s="2" t="s">
        <v>624</v>
      </c>
      <c r="C310" s="2" t="s">
        <v>7</v>
      </c>
      <c r="D310" s="29">
        <v>0.8</v>
      </c>
      <c r="E310" s="7">
        <v>2867</v>
      </c>
      <c r="F310" s="29">
        <v>8.4</v>
      </c>
      <c r="G310" s="29">
        <v>6.7</v>
      </c>
      <c r="H310" s="6">
        <v>-0.2024</v>
      </c>
      <c r="I310" s="7">
        <v>118315</v>
      </c>
      <c r="J310" s="29">
        <v>25</v>
      </c>
    </row>
    <row r="311" spans="2:10" x14ac:dyDescent="0.25">
      <c r="B311" s="2" t="s">
        <v>368</v>
      </c>
      <c r="C311" s="2" t="s">
        <v>13</v>
      </c>
      <c r="D311" s="29">
        <v>0.8</v>
      </c>
      <c r="E311" s="7">
        <v>2612</v>
      </c>
      <c r="F311" s="29">
        <v>35.85</v>
      </c>
      <c r="G311" s="29">
        <v>16.14</v>
      </c>
      <c r="H311" s="6">
        <v>-0.54979999999999996</v>
      </c>
      <c r="I311" s="7">
        <v>137770</v>
      </c>
      <c r="J311" s="29">
        <v>261</v>
      </c>
    </row>
    <row r="312" spans="2:10" x14ac:dyDescent="0.25">
      <c r="B312" s="2" t="s">
        <v>12</v>
      </c>
      <c r="C312" s="2" t="s">
        <v>13</v>
      </c>
      <c r="D312" s="29">
        <v>0.8</v>
      </c>
      <c r="E312" s="29">
        <v>593</v>
      </c>
      <c r="F312" s="29">
        <v>5</v>
      </c>
      <c r="G312" s="29">
        <v>4.3600000000000003</v>
      </c>
      <c r="H312" s="6">
        <v>-0.128</v>
      </c>
      <c r="I312" s="7">
        <v>103393</v>
      </c>
      <c r="J312" s="29">
        <v>49</v>
      </c>
    </row>
    <row r="313" spans="2:10" x14ac:dyDescent="0.25">
      <c r="B313" s="2" t="s">
        <v>228</v>
      </c>
      <c r="C313" s="2" t="s">
        <v>9</v>
      </c>
      <c r="D313" s="29">
        <v>0.79</v>
      </c>
      <c r="E313" s="7">
        <v>2558</v>
      </c>
      <c r="F313" s="29">
        <v>24.55</v>
      </c>
      <c r="G313" s="29">
        <v>40.75</v>
      </c>
      <c r="H313" s="6">
        <v>0.65990000000000004</v>
      </c>
      <c r="I313" s="7">
        <v>429080</v>
      </c>
      <c r="J313" s="29">
        <v>379</v>
      </c>
    </row>
    <row r="314" spans="2:10" x14ac:dyDescent="0.25">
      <c r="B314" s="2" t="s">
        <v>625</v>
      </c>
      <c r="C314" s="2" t="s">
        <v>9</v>
      </c>
      <c r="D314" s="29">
        <v>0.79</v>
      </c>
      <c r="E314" s="29">
        <v>444</v>
      </c>
      <c r="F314" s="29">
        <v>3.15</v>
      </c>
      <c r="G314" s="29">
        <v>3.51</v>
      </c>
      <c r="H314" s="6">
        <v>0.1143</v>
      </c>
      <c r="I314" s="7">
        <v>35437</v>
      </c>
      <c r="J314" s="29">
        <v>12</v>
      </c>
    </row>
    <row r="315" spans="2:10" x14ac:dyDescent="0.25">
      <c r="B315" s="2" t="s">
        <v>626</v>
      </c>
      <c r="C315" s="2" t="s">
        <v>13</v>
      </c>
      <c r="D315" s="29">
        <v>0.75</v>
      </c>
      <c r="E315" s="7">
        <v>2491</v>
      </c>
      <c r="F315" s="29">
        <v>19.04</v>
      </c>
      <c r="G315" s="29">
        <v>8.58</v>
      </c>
      <c r="H315" s="6">
        <v>-0.5494</v>
      </c>
      <c r="I315" s="7">
        <v>420677</v>
      </c>
      <c r="J315" s="29">
        <v>737</v>
      </c>
    </row>
    <row r="316" spans="2:10" x14ac:dyDescent="0.25">
      <c r="B316" s="2" t="s">
        <v>627</v>
      </c>
      <c r="C316" s="2" t="s">
        <v>7</v>
      </c>
      <c r="D316" s="29">
        <v>0.74</v>
      </c>
      <c r="E316" s="7">
        <v>1986</v>
      </c>
      <c r="F316" s="29">
        <v>13.62</v>
      </c>
      <c r="G316" s="29">
        <v>6.97</v>
      </c>
      <c r="H316" s="6">
        <v>-0.48830000000000001</v>
      </c>
      <c r="I316" s="7">
        <v>358559</v>
      </c>
      <c r="J316" s="29">
        <v>867</v>
      </c>
    </row>
    <row r="317" spans="2:10" x14ac:dyDescent="0.25">
      <c r="B317" s="2" t="s">
        <v>279</v>
      </c>
      <c r="C317" s="2" t="s">
        <v>33</v>
      </c>
      <c r="D317" s="29">
        <v>0.74</v>
      </c>
      <c r="E317" s="7">
        <v>1787</v>
      </c>
      <c r="F317" s="29">
        <v>0.50700000000000001</v>
      </c>
      <c r="G317" s="29">
        <v>0.29499999999999998</v>
      </c>
      <c r="H317" s="6">
        <v>-0.41810000000000003</v>
      </c>
      <c r="I317" s="7">
        <v>54705</v>
      </c>
      <c r="J317" s="29">
        <v>41</v>
      </c>
    </row>
    <row r="318" spans="2:10" x14ac:dyDescent="0.25">
      <c r="B318" s="2" t="s">
        <v>213</v>
      </c>
      <c r="C318" s="2" t="s">
        <v>41</v>
      </c>
      <c r="D318" s="29">
        <v>0.73</v>
      </c>
      <c r="E318" s="29">
        <v>414</v>
      </c>
      <c r="F318" s="29">
        <v>9.5000000000000001E-2</v>
      </c>
      <c r="G318" s="29">
        <v>0.06</v>
      </c>
      <c r="H318" s="6">
        <v>-0.3705</v>
      </c>
      <c r="I318" s="7">
        <v>131722</v>
      </c>
      <c r="J318" s="29">
        <v>53</v>
      </c>
    </row>
    <row r="319" spans="2:10" x14ac:dyDescent="0.25">
      <c r="B319" s="2" t="s">
        <v>628</v>
      </c>
      <c r="C319" s="2" t="s">
        <v>13</v>
      </c>
      <c r="D319" s="29">
        <v>0.73</v>
      </c>
      <c r="E319" s="29">
        <v>232</v>
      </c>
      <c r="F319" s="29">
        <v>0.36499999999999999</v>
      </c>
      <c r="G319" s="29">
        <v>0.122</v>
      </c>
      <c r="H319" s="6">
        <v>-0.66579999999999995</v>
      </c>
      <c r="I319" s="7">
        <v>36698</v>
      </c>
      <c r="J319" s="29">
        <v>22</v>
      </c>
    </row>
    <row r="320" spans="2:10" x14ac:dyDescent="0.25">
      <c r="B320" s="2" t="s">
        <v>629</v>
      </c>
      <c r="C320" s="2" t="s">
        <v>13</v>
      </c>
      <c r="D320" s="29">
        <v>0.72</v>
      </c>
      <c r="E320" s="7">
        <v>1937</v>
      </c>
      <c r="F320" s="29">
        <v>0.73599999999999999</v>
      </c>
      <c r="G320" s="29">
        <v>0.20499999999999999</v>
      </c>
      <c r="H320" s="6">
        <v>-0.72209999999999996</v>
      </c>
      <c r="I320" s="7">
        <v>47756</v>
      </c>
      <c r="J320" s="29">
        <v>284</v>
      </c>
    </row>
    <row r="321" spans="2:10" x14ac:dyDescent="0.25">
      <c r="B321" s="2" t="s">
        <v>630</v>
      </c>
      <c r="C321" s="2" t="s">
        <v>13</v>
      </c>
      <c r="D321" s="29">
        <v>0.72</v>
      </c>
      <c r="E321" s="29">
        <v>723</v>
      </c>
      <c r="F321" s="29">
        <v>38.049999999999997</v>
      </c>
      <c r="G321" s="29">
        <v>33</v>
      </c>
      <c r="H321" s="6">
        <v>-0.13270000000000001</v>
      </c>
      <c r="I321" s="7">
        <v>273299</v>
      </c>
      <c r="J321" s="29">
        <v>116</v>
      </c>
    </row>
    <row r="322" spans="2:10" x14ac:dyDescent="0.25">
      <c r="B322" s="2" t="s">
        <v>631</v>
      </c>
      <c r="C322" s="2" t="s">
        <v>13</v>
      </c>
      <c r="D322" s="29">
        <v>0.71</v>
      </c>
      <c r="E322" s="7">
        <v>2862</v>
      </c>
      <c r="F322" s="29">
        <v>17.54</v>
      </c>
      <c r="G322" s="29">
        <v>13.12</v>
      </c>
      <c r="H322" s="6">
        <v>-0.252</v>
      </c>
      <c r="I322" s="7">
        <v>3028551</v>
      </c>
      <c r="J322" s="7">
        <v>10142</v>
      </c>
    </row>
    <row r="323" spans="2:10" x14ac:dyDescent="0.25">
      <c r="B323" s="2" t="s">
        <v>353</v>
      </c>
      <c r="C323" s="2" t="s">
        <v>254</v>
      </c>
      <c r="D323" s="29">
        <v>0.7</v>
      </c>
      <c r="E323" s="29">
        <v>481</v>
      </c>
      <c r="F323" s="29">
        <v>106.9</v>
      </c>
      <c r="G323" s="29">
        <v>82.75</v>
      </c>
      <c r="H323" s="6">
        <v>-0.22589999999999999</v>
      </c>
      <c r="I323" s="7">
        <v>2838195</v>
      </c>
      <c r="J323" s="7">
        <v>5903</v>
      </c>
    </row>
    <row r="324" spans="2:10" x14ac:dyDescent="0.25">
      <c r="B324" s="2" t="s">
        <v>300</v>
      </c>
      <c r="C324" s="2" t="s">
        <v>13</v>
      </c>
      <c r="D324" s="29">
        <v>0.64</v>
      </c>
      <c r="E324" s="7">
        <v>1622</v>
      </c>
      <c r="F324" s="29">
        <v>24.08</v>
      </c>
      <c r="G324" s="29">
        <v>23.8</v>
      </c>
      <c r="H324" s="6">
        <v>-1.1599999999999999E-2</v>
      </c>
      <c r="I324" s="7">
        <v>828781</v>
      </c>
      <c r="J324" s="7">
        <v>2890</v>
      </c>
    </row>
    <row r="325" spans="2:10" x14ac:dyDescent="0.25">
      <c r="B325" s="2" t="s">
        <v>351</v>
      </c>
      <c r="C325" s="2" t="s">
        <v>11</v>
      </c>
      <c r="D325" s="29">
        <v>0.62</v>
      </c>
      <c r="E325" s="7">
        <v>1495</v>
      </c>
      <c r="F325" s="29">
        <v>9.2799999999999994</v>
      </c>
      <c r="G325" s="29">
        <v>5.66</v>
      </c>
      <c r="H325" s="6">
        <v>-0.3901</v>
      </c>
      <c r="I325" s="7">
        <v>71319</v>
      </c>
      <c r="J325" s="29">
        <v>162</v>
      </c>
    </row>
    <row r="326" spans="2:10" x14ac:dyDescent="0.25">
      <c r="B326" s="2" t="s">
        <v>450</v>
      </c>
      <c r="C326" s="2" t="s">
        <v>46</v>
      </c>
      <c r="D326" s="29">
        <v>0.61</v>
      </c>
      <c r="E326" s="7">
        <v>1256</v>
      </c>
      <c r="F326" s="29">
        <v>0.6</v>
      </c>
      <c r="G326" s="29">
        <v>0.8</v>
      </c>
      <c r="H326" s="6">
        <v>0.33329999999999999</v>
      </c>
      <c r="I326" s="7">
        <v>84386</v>
      </c>
      <c r="J326" s="29">
        <v>62</v>
      </c>
    </row>
    <row r="327" spans="2:10" x14ac:dyDescent="0.25">
      <c r="B327" s="2" t="s">
        <v>198</v>
      </c>
      <c r="C327" s="2" t="s">
        <v>11</v>
      </c>
      <c r="D327" s="29">
        <v>0.6</v>
      </c>
      <c r="E327" s="7">
        <v>2627</v>
      </c>
      <c r="F327" s="29">
        <v>32.82</v>
      </c>
      <c r="G327" s="29">
        <v>31.06</v>
      </c>
      <c r="H327" s="6">
        <v>-5.3600000000000002E-2</v>
      </c>
      <c r="I327" s="7">
        <v>4683702</v>
      </c>
      <c r="J327" s="7">
        <v>13146</v>
      </c>
    </row>
    <row r="328" spans="2:10" x14ac:dyDescent="0.25">
      <c r="B328" s="2" t="s">
        <v>632</v>
      </c>
      <c r="C328" s="2" t="s">
        <v>13</v>
      </c>
      <c r="D328" s="29">
        <v>0.54</v>
      </c>
      <c r="E328" s="7">
        <v>2882</v>
      </c>
      <c r="F328" s="29">
        <v>26.32</v>
      </c>
      <c r="G328" s="29">
        <v>23.76</v>
      </c>
      <c r="H328" s="6">
        <v>-9.7299999999999998E-2</v>
      </c>
      <c r="I328" s="7">
        <v>1443571</v>
      </c>
      <c r="J328" s="7">
        <v>24983</v>
      </c>
    </row>
    <row r="329" spans="2:10" x14ac:dyDescent="0.25">
      <c r="B329" s="2" t="s">
        <v>633</v>
      </c>
      <c r="C329" s="2" t="s">
        <v>7</v>
      </c>
      <c r="D329" s="29">
        <v>0.42</v>
      </c>
      <c r="E329" s="29">
        <v>42</v>
      </c>
      <c r="F329" s="29">
        <v>0.78</v>
      </c>
      <c r="G329" s="29">
        <v>8.9999999999999993E-3</v>
      </c>
      <c r="H329" s="6">
        <v>-0.98850000000000005</v>
      </c>
      <c r="I329" s="7">
        <v>23969</v>
      </c>
      <c r="J329" s="29">
        <v>15</v>
      </c>
    </row>
  </sheetData>
  <conditionalFormatting sqref="H2:H5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96"/>
  <sheetViews>
    <sheetView tabSelected="1" workbookViewId="0">
      <pane ySplit="1" topLeftCell="A2" activePane="bottomLeft" state="frozen"/>
      <selection pane="bottomLeft" activeCell="M15" sqref="M15"/>
    </sheetView>
  </sheetViews>
  <sheetFormatPr defaultColWidth="11.42578125" defaultRowHeight="15" x14ac:dyDescent="0.25"/>
  <cols>
    <col min="2" max="2" width="35" customWidth="1"/>
  </cols>
  <sheetData>
    <row r="1" spans="1:12" ht="45" x14ac:dyDescent="0.25">
      <c r="B1" s="1" t="s">
        <v>0</v>
      </c>
      <c r="C1" s="1" t="s">
        <v>1</v>
      </c>
      <c r="D1" s="1" t="s">
        <v>2</v>
      </c>
      <c r="E1" s="1" t="s">
        <v>309</v>
      </c>
      <c r="F1" s="1" t="s">
        <v>3</v>
      </c>
      <c r="G1" s="1" t="s">
        <v>634</v>
      </c>
      <c r="H1" s="1" t="s">
        <v>5</v>
      </c>
      <c r="I1" s="1" t="s">
        <v>310</v>
      </c>
      <c r="J1" s="1" t="s">
        <v>311</v>
      </c>
      <c r="K1" s="1"/>
    </row>
    <row r="2" spans="1:12" x14ac:dyDescent="0.25">
      <c r="A2">
        <v>1</v>
      </c>
      <c r="B2" s="2" t="s">
        <v>635</v>
      </c>
      <c r="C2" s="2" t="s">
        <v>11</v>
      </c>
      <c r="D2" s="29">
        <v>1.69</v>
      </c>
      <c r="E2" s="7">
        <v>2423</v>
      </c>
      <c r="F2" s="29">
        <v>10.15</v>
      </c>
      <c r="G2" s="3">
        <v>10.199999999999999</v>
      </c>
      <c r="H2" s="5">
        <f>(G2-F2)/F2</f>
        <v>4.9261083743841316E-3</v>
      </c>
      <c r="I2" s="7">
        <v>608087</v>
      </c>
      <c r="J2" s="29">
        <v>128</v>
      </c>
      <c r="K2" s="3"/>
      <c r="L2" t="s">
        <v>743</v>
      </c>
    </row>
    <row r="3" spans="1:12" x14ac:dyDescent="0.25">
      <c r="A3">
        <v>2</v>
      </c>
      <c r="B3" s="2" t="s">
        <v>636</v>
      </c>
      <c r="C3" s="2" t="s">
        <v>480</v>
      </c>
      <c r="D3" s="29">
        <v>1.65</v>
      </c>
      <c r="E3" s="7">
        <v>2902</v>
      </c>
      <c r="F3" s="29">
        <v>48.45</v>
      </c>
      <c r="G3" s="29">
        <v>26.8</v>
      </c>
      <c r="H3" s="6">
        <v>-0.44690000000000002</v>
      </c>
      <c r="I3" s="7">
        <v>213185</v>
      </c>
      <c r="J3" s="29">
        <v>264</v>
      </c>
      <c r="K3" s="3"/>
    </row>
    <row r="4" spans="1:12" x14ac:dyDescent="0.25">
      <c r="A4">
        <v>3</v>
      </c>
      <c r="B4" s="2" t="s">
        <v>552</v>
      </c>
      <c r="C4" s="2" t="s">
        <v>11</v>
      </c>
      <c r="D4" s="29">
        <v>1.51</v>
      </c>
      <c r="E4" s="29">
        <v>714</v>
      </c>
      <c r="F4" s="29">
        <v>22</v>
      </c>
      <c r="G4" s="29">
        <v>34.299999999999997</v>
      </c>
      <c r="H4" s="6">
        <v>0.55910000000000004</v>
      </c>
      <c r="I4" s="7">
        <v>177531</v>
      </c>
      <c r="J4" s="29">
        <v>116</v>
      </c>
      <c r="K4" s="3"/>
    </row>
    <row r="5" spans="1:12" x14ac:dyDescent="0.25">
      <c r="A5">
        <v>4</v>
      </c>
      <c r="B5" s="2" t="s">
        <v>470</v>
      </c>
      <c r="C5" s="2" t="s">
        <v>13</v>
      </c>
      <c r="D5" s="29">
        <v>1.47</v>
      </c>
      <c r="E5" s="7">
        <v>2591</v>
      </c>
      <c r="F5" s="29">
        <v>68.05</v>
      </c>
      <c r="G5" s="29">
        <v>87.15</v>
      </c>
      <c r="H5" s="6">
        <v>0.28070000000000001</v>
      </c>
      <c r="I5" s="7">
        <v>2521344</v>
      </c>
      <c r="J5" s="7">
        <v>2969</v>
      </c>
      <c r="K5" s="3"/>
    </row>
    <row r="6" spans="1:12" x14ac:dyDescent="0.25">
      <c r="A6">
        <v>5</v>
      </c>
      <c r="B6" s="2" t="s">
        <v>637</v>
      </c>
      <c r="C6" s="2" t="s">
        <v>292</v>
      </c>
      <c r="D6" s="29">
        <v>1.29</v>
      </c>
      <c r="E6" s="7">
        <v>2029</v>
      </c>
      <c r="F6" s="29">
        <v>2.5499999999999998</v>
      </c>
      <c r="G6" s="29">
        <v>3.67</v>
      </c>
      <c r="H6" s="6">
        <v>0.43919999999999998</v>
      </c>
      <c r="I6" s="7">
        <v>4337575</v>
      </c>
      <c r="J6" s="7">
        <v>1137</v>
      </c>
      <c r="K6" s="3"/>
    </row>
    <row r="7" spans="1:12" x14ac:dyDescent="0.25">
      <c r="A7">
        <v>6</v>
      </c>
      <c r="B7" s="2" t="s">
        <v>10</v>
      </c>
      <c r="C7" s="2" t="s">
        <v>11</v>
      </c>
      <c r="D7" s="29">
        <v>1.27</v>
      </c>
      <c r="E7" s="29">
        <v>759</v>
      </c>
      <c r="F7" s="29">
        <v>7.3</v>
      </c>
      <c r="G7" s="29">
        <v>17.100000000000001</v>
      </c>
      <c r="H7" s="6">
        <v>1.3425</v>
      </c>
      <c r="I7" s="7">
        <v>31866</v>
      </c>
      <c r="J7" s="29">
        <v>29</v>
      </c>
      <c r="K7" s="3"/>
      <c r="L7" t="s">
        <v>744</v>
      </c>
    </row>
    <row r="8" spans="1:12" x14ac:dyDescent="0.25">
      <c r="A8">
        <v>7</v>
      </c>
      <c r="B8" s="2" t="s">
        <v>339</v>
      </c>
      <c r="C8" s="2" t="s">
        <v>24</v>
      </c>
      <c r="D8" s="29">
        <v>1.23</v>
      </c>
      <c r="E8" s="29">
        <v>977</v>
      </c>
      <c r="F8" s="29">
        <v>21.35</v>
      </c>
      <c r="G8" s="29">
        <v>20.28</v>
      </c>
      <c r="H8" s="6">
        <v>-5.0099999999999999E-2</v>
      </c>
      <c r="I8" s="7">
        <v>2365217</v>
      </c>
      <c r="J8" s="7">
        <v>3074</v>
      </c>
      <c r="K8" s="3"/>
    </row>
    <row r="9" spans="1:12" x14ac:dyDescent="0.25">
      <c r="A9">
        <v>8</v>
      </c>
      <c r="B9" s="2" t="s">
        <v>391</v>
      </c>
      <c r="C9" s="2" t="s">
        <v>9</v>
      </c>
      <c r="D9" s="29">
        <v>1.2</v>
      </c>
      <c r="E9" s="7">
        <v>2499</v>
      </c>
      <c r="F9" s="29">
        <v>23.35</v>
      </c>
      <c r="G9" s="29">
        <v>20.85</v>
      </c>
      <c r="H9" s="6">
        <v>-0.1071</v>
      </c>
      <c r="I9" s="7">
        <v>331193</v>
      </c>
      <c r="J9" s="29">
        <v>584</v>
      </c>
      <c r="K9" s="3"/>
    </row>
    <row r="10" spans="1:12" x14ac:dyDescent="0.25">
      <c r="A10">
        <v>9</v>
      </c>
      <c r="B10" s="2" t="s">
        <v>119</v>
      </c>
      <c r="C10" s="2" t="s">
        <v>33</v>
      </c>
      <c r="D10" s="29">
        <v>1.18</v>
      </c>
      <c r="E10" s="7">
        <v>2997</v>
      </c>
      <c r="F10" s="29">
        <v>16.84</v>
      </c>
      <c r="G10" s="29">
        <v>20.399999999999999</v>
      </c>
      <c r="H10" s="6">
        <v>0.2114</v>
      </c>
      <c r="I10" s="7">
        <v>640303</v>
      </c>
      <c r="J10" s="29">
        <v>567</v>
      </c>
      <c r="K10" s="3"/>
    </row>
    <row r="11" spans="1:12" x14ac:dyDescent="0.25">
      <c r="A11">
        <v>10</v>
      </c>
      <c r="B11" s="2" t="s">
        <v>638</v>
      </c>
      <c r="C11" s="2" t="s">
        <v>33</v>
      </c>
      <c r="D11" s="29">
        <v>1.1399999999999999</v>
      </c>
      <c r="E11" s="29">
        <v>878</v>
      </c>
      <c r="F11" s="29">
        <v>6.38</v>
      </c>
      <c r="G11" s="29">
        <v>11.36</v>
      </c>
      <c r="H11" s="6">
        <v>0.78059999999999996</v>
      </c>
      <c r="I11" s="7">
        <v>299159</v>
      </c>
      <c r="J11" s="29">
        <v>104</v>
      </c>
      <c r="K11" s="3"/>
    </row>
    <row r="12" spans="1:12" x14ac:dyDescent="0.25">
      <c r="A12">
        <v>11</v>
      </c>
      <c r="B12" s="2" t="s">
        <v>371</v>
      </c>
      <c r="C12" s="2" t="s">
        <v>33</v>
      </c>
      <c r="D12" s="29">
        <v>1.1299999999999999</v>
      </c>
      <c r="E12" s="7">
        <v>1843</v>
      </c>
      <c r="F12" s="29">
        <v>1.6659999999999999</v>
      </c>
      <c r="G12" s="29">
        <v>2.0750000000000002</v>
      </c>
      <c r="H12" s="6">
        <v>0.2455</v>
      </c>
      <c r="I12" s="7">
        <v>433887</v>
      </c>
      <c r="J12" s="29">
        <v>508</v>
      </c>
      <c r="K12" s="3"/>
    </row>
    <row r="13" spans="1:12" x14ac:dyDescent="0.25">
      <c r="A13">
        <v>12</v>
      </c>
      <c r="B13" s="2" t="s">
        <v>300</v>
      </c>
      <c r="C13" s="2" t="s">
        <v>13</v>
      </c>
      <c r="D13" s="29">
        <v>1.1299999999999999</v>
      </c>
      <c r="E13" s="7">
        <v>3159</v>
      </c>
      <c r="F13" s="29">
        <v>24.08</v>
      </c>
      <c r="G13" s="29">
        <v>22.32</v>
      </c>
      <c r="H13" s="6">
        <v>-7.3099999999999998E-2</v>
      </c>
      <c r="I13" s="7">
        <v>828802</v>
      </c>
      <c r="J13" s="7">
        <v>2365</v>
      </c>
      <c r="K13" s="3"/>
    </row>
    <row r="14" spans="1:12" x14ac:dyDescent="0.25">
      <c r="A14">
        <v>13</v>
      </c>
      <c r="B14" s="2" t="s">
        <v>562</v>
      </c>
      <c r="C14" s="2" t="s">
        <v>33</v>
      </c>
      <c r="D14" s="29">
        <v>1.1200000000000001</v>
      </c>
      <c r="E14" s="29">
        <v>539</v>
      </c>
      <c r="F14" s="29">
        <v>1.244</v>
      </c>
      <c r="G14" s="29">
        <v>1.0640000000000001</v>
      </c>
      <c r="H14" s="6">
        <v>-0.1447</v>
      </c>
      <c r="I14" s="7">
        <v>643509</v>
      </c>
      <c r="J14" s="29">
        <v>766</v>
      </c>
      <c r="K14" s="3"/>
    </row>
    <row r="15" spans="1:12" x14ac:dyDescent="0.25">
      <c r="A15">
        <v>14</v>
      </c>
      <c r="B15" s="2" t="s">
        <v>565</v>
      </c>
      <c r="C15" s="2" t="s">
        <v>11</v>
      </c>
      <c r="D15" s="29">
        <v>1.1200000000000001</v>
      </c>
      <c r="E15" s="7">
        <v>2830</v>
      </c>
      <c r="F15" s="29">
        <v>18.25</v>
      </c>
      <c r="G15" s="29">
        <v>20.9</v>
      </c>
      <c r="H15" s="6">
        <v>0.1452</v>
      </c>
      <c r="I15" s="7">
        <v>2730525</v>
      </c>
      <c r="J15" s="7">
        <v>8575</v>
      </c>
      <c r="K15" s="3"/>
    </row>
    <row r="16" spans="1:12" x14ac:dyDescent="0.25">
      <c r="A16">
        <v>15</v>
      </c>
      <c r="B16" s="2" t="s">
        <v>639</v>
      </c>
      <c r="C16" s="2" t="s">
        <v>9</v>
      </c>
      <c r="D16" s="29">
        <v>1.1200000000000001</v>
      </c>
      <c r="E16" s="7">
        <v>3099</v>
      </c>
      <c r="F16" s="29">
        <v>168.4</v>
      </c>
      <c r="G16" s="29">
        <v>196.6</v>
      </c>
      <c r="H16" s="6">
        <v>0.16750000000000001</v>
      </c>
      <c r="I16" s="7">
        <v>5662735</v>
      </c>
      <c r="J16" s="7">
        <v>4179</v>
      </c>
      <c r="K16" s="3"/>
    </row>
    <row r="17" spans="1:12" x14ac:dyDescent="0.25">
      <c r="A17">
        <v>16</v>
      </c>
      <c r="B17" s="2" t="s">
        <v>572</v>
      </c>
      <c r="C17" s="2" t="s">
        <v>24</v>
      </c>
      <c r="D17" s="29">
        <v>1.1200000000000001</v>
      </c>
      <c r="E17" s="7">
        <v>1944</v>
      </c>
      <c r="F17" s="29">
        <v>7.5</v>
      </c>
      <c r="G17" s="29">
        <v>8.4</v>
      </c>
      <c r="H17" s="6">
        <v>0.12</v>
      </c>
      <c r="I17" s="7">
        <v>2292090</v>
      </c>
      <c r="J17" s="29">
        <v>566</v>
      </c>
      <c r="K17" s="3"/>
    </row>
    <row r="18" spans="1:12" x14ac:dyDescent="0.25">
      <c r="A18">
        <v>17</v>
      </c>
      <c r="B18" s="2" t="s">
        <v>172</v>
      </c>
      <c r="C18" s="2" t="s">
        <v>33</v>
      </c>
      <c r="D18" s="29">
        <v>1.1000000000000001</v>
      </c>
      <c r="E18" s="7">
        <v>3107</v>
      </c>
      <c r="F18" s="29">
        <v>3.2850000000000001</v>
      </c>
      <c r="G18" s="29">
        <v>3.7650000000000001</v>
      </c>
      <c r="H18" s="6">
        <v>0.14610000000000001</v>
      </c>
      <c r="I18" s="7">
        <v>731517</v>
      </c>
      <c r="J18" s="29">
        <v>242</v>
      </c>
      <c r="K18" s="3"/>
    </row>
    <row r="19" spans="1:12" x14ac:dyDescent="0.25">
      <c r="A19">
        <v>18</v>
      </c>
      <c r="B19" s="2" t="s">
        <v>640</v>
      </c>
      <c r="C19" s="2" t="s">
        <v>201</v>
      </c>
      <c r="D19" s="29">
        <v>1.1000000000000001</v>
      </c>
      <c r="E19" s="7">
        <v>2798</v>
      </c>
      <c r="F19" s="29">
        <v>12.24</v>
      </c>
      <c r="G19" s="29">
        <v>8.91</v>
      </c>
      <c r="H19" s="6">
        <v>-0.27210000000000001</v>
      </c>
      <c r="I19" s="7">
        <v>1431025</v>
      </c>
      <c r="J19" s="29">
        <v>535</v>
      </c>
      <c r="K19" s="3"/>
    </row>
    <row r="20" spans="1:12" x14ac:dyDescent="0.25">
      <c r="A20">
        <v>19</v>
      </c>
      <c r="B20" s="2" t="s">
        <v>249</v>
      </c>
      <c r="C20" s="2" t="s">
        <v>41</v>
      </c>
      <c r="D20" s="29">
        <v>1.1000000000000001</v>
      </c>
      <c r="E20" s="7">
        <v>2466</v>
      </c>
      <c r="F20" s="29">
        <v>46.9</v>
      </c>
      <c r="G20" s="29">
        <v>46.9</v>
      </c>
      <c r="H20" s="6">
        <v>0</v>
      </c>
      <c r="I20" s="7">
        <v>47638928</v>
      </c>
      <c r="J20" s="7">
        <v>257724</v>
      </c>
      <c r="K20" s="3"/>
    </row>
    <row r="21" spans="1:12" x14ac:dyDescent="0.25">
      <c r="A21">
        <v>20</v>
      </c>
      <c r="B21" s="2" t="s">
        <v>641</v>
      </c>
      <c r="C21" s="2" t="s">
        <v>11</v>
      </c>
      <c r="D21" s="29">
        <v>1.08</v>
      </c>
      <c r="E21" s="7">
        <v>3001</v>
      </c>
      <c r="F21" s="29">
        <v>7.585</v>
      </c>
      <c r="G21" s="29">
        <v>12.18</v>
      </c>
      <c r="H21" s="6">
        <v>0.60580000000000001</v>
      </c>
      <c r="I21" s="7">
        <v>446519</v>
      </c>
      <c r="J21" s="7">
        <v>1012</v>
      </c>
      <c r="K21" s="3"/>
    </row>
    <row r="22" spans="1:12" x14ac:dyDescent="0.25">
      <c r="A22">
        <v>21</v>
      </c>
      <c r="B22" s="2" t="s">
        <v>615</v>
      </c>
      <c r="C22" s="2" t="s">
        <v>13</v>
      </c>
      <c r="D22" s="29">
        <v>1.07</v>
      </c>
      <c r="E22" s="7">
        <v>2769</v>
      </c>
      <c r="F22" s="29">
        <v>2.9660000000000002</v>
      </c>
      <c r="G22" s="29">
        <v>2.306</v>
      </c>
      <c r="H22" s="6">
        <v>-0.2225</v>
      </c>
      <c r="I22" s="7">
        <v>700563</v>
      </c>
      <c r="J22" s="29">
        <v>900</v>
      </c>
      <c r="K22" s="3"/>
    </row>
    <row r="23" spans="1:12" x14ac:dyDescent="0.25">
      <c r="A23">
        <v>22</v>
      </c>
      <c r="B23" s="2" t="s">
        <v>486</v>
      </c>
      <c r="C23" s="2" t="s">
        <v>18</v>
      </c>
      <c r="D23" s="29">
        <v>1.07</v>
      </c>
      <c r="E23" s="29">
        <v>462</v>
      </c>
      <c r="F23" s="29">
        <v>0.59</v>
      </c>
      <c r="G23" s="29">
        <v>0.4</v>
      </c>
      <c r="H23" s="6">
        <v>-0.32200000000000001</v>
      </c>
      <c r="I23" s="7">
        <v>60514</v>
      </c>
      <c r="J23" s="29">
        <v>32</v>
      </c>
      <c r="K23" s="3"/>
    </row>
    <row r="24" spans="1:12" x14ac:dyDescent="0.25">
      <c r="A24">
        <v>23</v>
      </c>
      <c r="B24" s="2" t="s">
        <v>642</v>
      </c>
      <c r="C24" s="2" t="s">
        <v>7</v>
      </c>
      <c r="D24" s="29">
        <v>1.06</v>
      </c>
      <c r="E24" s="7">
        <v>1327</v>
      </c>
      <c r="F24" s="29">
        <v>4.99</v>
      </c>
      <c r="G24" s="29">
        <v>12.25</v>
      </c>
      <c r="H24" s="6">
        <v>1.4549000000000001</v>
      </c>
      <c r="I24" s="7">
        <v>88419</v>
      </c>
      <c r="J24" s="29">
        <v>44</v>
      </c>
      <c r="K24" s="3"/>
      <c r="L24" t="s">
        <v>745</v>
      </c>
    </row>
    <row r="25" spans="1:12" x14ac:dyDescent="0.25">
      <c r="A25">
        <v>24</v>
      </c>
      <c r="B25" s="2" t="s">
        <v>521</v>
      </c>
      <c r="C25" s="2" t="s">
        <v>9</v>
      </c>
      <c r="D25" s="29">
        <v>1.05</v>
      </c>
      <c r="E25" s="7">
        <v>2198</v>
      </c>
      <c r="F25" s="29">
        <v>71.38</v>
      </c>
      <c r="G25" s="29">
        <v>72.78</v>
      </c>
      <c r="H25" s="6">
        <v>1.9599999999999999E-2</v>
      </c>
      <c r="I25" s="7">
        <v>13428140</v>
      </c>
      <c r="J25" s="7">
        <v>26031</v>
      </c>
      <c r="K25" s="3"/>
    </row>
    <row r="26" spans="1:12" x14ac:dyDescent="0.25">
      <c r="A26">
        <v>25</v>
      </c>
      <c r="B26" s="2" t="s">
        <v>643</v>
      </c>
      <c r="C26" s="2" t="s">
        <v>33</v>
      </c>
      <c r="D26" s="29">
        <v>1.05</v>
      </c>
      <c r="E26" s="7">
        <v>2879</v>
      </c>
      <c r="F26" s="29">
        <v>4.43</v>
      </c>
      <c r="G26" s="29">
        <v>6.29</v>
      </c>
      <c r="H26" s="6">
        <v>0.4199</v>
      </c>
      <c r="I26" s="7">
        <v>1204960</v>
      </c>
      <c r="J26" s="29">
        <v>271</v>
      </c>
      <c r="K26" s="3"/>
    </row>
    <row r="27" spans="1:12" x14ac:dyDescent="0.25">
      <c r="A27">
        <v>26</v>
      </c>
      <c r="B27" s="2" t="s">
        <v>442</v>
      </c>
      <c r="C27" s="2" t="s">
        <v>44</v>
      </c>
      <c r="D27" s="29">
        <v>1.05</v>
      </c>
      <c r="E27" s="7">
        <v>2896</v>
      </c>
      <c r="F27" s="29">
        <v>51.2</v>
      </c>
      <c r="G27" s="29">
        <v>64.08</v>
      </c>
      <c r="H27" s="6">
        <v>0.25159999999999999</v>
      </c>
      <c r="I27" s="7">
        <v>13880270</v>
      </c>
      <c r="J27" s="7">
        <v>33249</v>
      </c>
      <c r="K27" s="3"/>
    </row>
    <row r="28" spans="1:12" x14ac:dyDescent="0.25">
      <c r="A28">
        <v>27</v>
      </c>
      <c r="B28" s="2" t="s">
        <v>265</v>
      </c>
      <c r="C28" s="2" t="s">
        <v>41</v>
      </c>
      <c r="D28" s="29">
        <v>1.05</v>
      </c>
      <c r="E28" s="7">
        <v>2752</v>
      </c>
      <c r="F28" s="29">
        <v>93.1</v>
      </c>
      <c r="G28" s="29">
        <v>133.34</v>
      </c>
      <c r="H28" s="6">
        <v>0.43219999999999997</v>
      </c>
      <c r="I28" s="7">
        <v>20059804</v>
      </c>
      <c r="J28" s="7">
        <v>126661</v>
      </c>
      <c r="K28" s="3"/>
    </row>
    <row r="29" spans="1:12" x14ac:dyDescent="0.25">
      <c r="A29">
        <v>28</v>
      </c>
      <c r="B29" s="2" t="s">
        <v>561</v>
      </c>
      <c r="C29" s="2" t="s">
        <v>33</v>
      </c>
      <c r="D29" s="29">
        <v>1.04</v>
      </c>
      <c r="E29" s="7">
        <v>1173</v>
      </c>
      <c r="F29" s="29">
        <v>3.5150000000000001</v>
      </c>
      <c r="G29" s="29">
        <v>2.8250000000000002</v>
      </c>
      <c r="H29" s="6">
        <v>-0.1963</v>
      </c>
      <c r="I29" s="7">
        <v>472472</v>
      </c>
      <c r="J29" s="29">
        <v>618</v>
      </c>
      <c r="K29" s="3"/>
    </row>
    <row r="30" spans="1:12" x14ac:dyDescent="0.25">
      <c r="A30">
        <v>29</v>
      </c>
      <c r="B30" s="2" t="s">
        <v>644</v>
      </c>
      <c r="C30" s="2" t="s">
        <v>135</v>
      </c>
      <c r="D30" s="29">
        <v>1.04</v>
      </c>
      <c r="E30" s="7">
        <v>3146</v>
      </c>
      <c r="F30" s="29">
        <v>57.8</v>
      </c>
      <c r="G30" s="29">
        <v>74.599999999999994</v>
      </c>
      <c r="H30" s="6">
        <v>0.29070000000000001</v>
      </c>
      <c r="I30" s="7">
        <v>1848096</v>
      </c>
      <c r="J30" s="29">
        <v>235</v>
      </c>
      <c r="K30" s="3"/>
    </row>
    <row r="31" spans="1:12" x14ac:dyDescent="0.25">
      <c r="A31">
        <v>30</v>
      </c>
      <c r="B31" s="2" t="s">
        <v>605</v>
      </c>
      <c r="C31" s="2" t="s">
        <v>33</v>
      </c>
      <c r="D31" s="29">
        <v>1.03</v>
      </c>
      <c r="E31" s="7">
        <v>2727</v>
      </c>
      <c r="F31" s="29">
        <v>15.5</v>
      </c>
      <c r="G31" s="29">
        <v>21.9</v>
      </c>
      <c r="H31" s="6">
        <v>0.41289999999999999</v>
      </c>
      <c r="I31" s="7">
        <v>150055</v>
      </c>
      <c r="J31" s="29">
        <v>14</v>
      </c>
      <c r="K31" s="3"/>
    </row>
    <row r="32" spans="1:12" x14ac:dyDescent="0.25">
      <c r="A32">
        <v>31</v>
      </c>
      <c r="B32" s="2" t="s">
        <v>146</v>
      </c>
      <c r="C32" s="2" t="s">
        <v>46</v>
      </c>
      <c r="D32" s="29">
        <v>1.03</v>
      </c>
      <c r="E32" s="7">
        <v>2768</v>
      </c>
      <c r="F32" s="29">
        <v>22.3</v>
      </c>
      <c r="G32" s="29">
        <v>21.26</v>
      </c>
      <c r="H32" s="6">
        <v>-4.6600000000000003E-2</v>
      </c>
      <c r="I32" s="7">
        <v>2950836</v>
      </c>
      <c r="J32" s="7">
        <v>3059</v>
      </c>
      <c r="K32" s="3"/>
    </row>
    <row r="33" spans="1:11" x14ac:dyDescent="0.25">
      <c r="A33">
        <v>32</v>
      </c>
      <c r="B33" s="2" t="s">
        <v>630</v>
      </c>
      <c r="C33" s="2" t="s">
        <v>13</v>
      </c>
      <c r="D33" s="29">
        <v>1.03</v>
      </c>
      <c r="E33" s="7">
        <v>1268</v>
      </c>
      <c r="F33" s="29">
        <v>33</v>
      </c>
      <c r="G33" s="29">
        <v>26.1</v>
      </c>
      <c r="H33" s="6">
        <v>-0.20910000000000001</v>
      </c>
      <c r="I33" s="7">
        <v>227130</v>
      </c>
      <c r="J33" s="29">
        <v>29</v>
      </c>
      <c r="K33" s="3"/>
    </row>
    <row r="34" spans="1:11" x14ac:dyDescent="0.25">
      <c r="A34">
        <v>33</v>
      </c>
      <c r="B34" s="2" t="s">
        <v>645</v>
      </c>
      <c r="C34" s="2" t="s">
        <v>33</v>
      </c>
      <c r="D34" s="29">
        <v>1.02</v>
      </c>
      <c r="E34" s="7">
        <v>2709</v>
      </c>
      <c r="F34" s="29">
        <v>30.12</v>
      </c>
      <c r="G34" s="29">
        <v>37.06</v>
      </c>
      <c r="H34" s="6">
        <v>0.23039999999999999</v>
      </c>
      <c r="I34" s="7">
        <v>6272848</v>
      </c>
      <c r="J34" s="7">
        <v>10726</v>
      </c>
      <c r="K34" s="3"/>
    </row>
    <row r="35" spans="1:11" x14ac:dyDescent="0.25">
      <c r="A35">
        <v>34</v>
      </c>
      <c r="B35" s="2" t="s">
        <v>646</v>
      </c>
      <c r="C35" s="2" t="s">
        <v>44</v>
      </c>
      <c r="D35" s="29">
        <v>1.01</v>
      </c>
      <c r="E35" s="29">
        <v>885</v>
      </c>
      <c r="F35" s="29">
        <v>50.72</v>
      </c>
      <c r="G35" s="29">
        <v>51.2</v>
      </c>
      <c r="H35" s="6">
        <v>9.4999999999999998E-3</v>
      </c>
      <c r="I35" s="7">
        <v>4601106</v>
      </c>
      <c r="J35" s="7">
        <v>9069</v>
      </c>
      <c r="K35" s="3"/>
    </row>
    <row r="36" spans="1:11" x14ac:dyDescent="0.25">
      <c r="A36">
        <v>35</v>
      </c>
      <c r="B36" s="2" t="s">
        <v>613</v>
      </c>
      <c r="C36" s="2" t="s">
        <v>44</v>
      </c>
      <c r="D36" s="29">
        <v>1.01</v>
      </c>
      <c r="E36" s="7">
        <v>3165</v>
      </c>
      <c r="F36" s="29">
        <v>19.45</v>
      </c>
      <c r="G36" s="29">
        <v>27.4</v>
      </c>
      <c r="H36" s="6">
        <v>0.40870000000000001</v>
      </c>
      <c r="I36" s="7">
        <v>4935773</v>
      </c>
      <c r="J36" s="7">
        <v>1410</v>
      </c>
      <c r="K36" s="3"/>
    </row>
    <row r="37" spans="1:11" x14ac:dyDescent="0.25">
      <c r="A37">
        <v>36</v>
      </c>
      <c r="B37" s="2" t="s">
        <v>358</v>
      </c>
      <c r="C37" s="2" t="s">
        <v>13</v>
      </c>
      <c r="D37" s="29">
        <v>1.01</v>
      </c>
      <c r="E37" s="7">
        <v>2732</v>
      </c>
      <c r="F37" s="29">
        <v>29.8</v>
      </c>
      <c r="G37" s="29">
        <v>25.35</v>
      </c>
      <c r="H37" s="6">
        <v>-0.14929999999999999</v>
      </c>
      <c r="I37" s="7">
        <v>2287092</v>
      </c>
      <c r="J37" s="29">
        <v>800</v>
      </c>
      <c r="K37" s="3"/>
    </row>
    <row r="38" spans="1:11" x14ac:dyDescent="0.25">
      <c r="A38">
        <v>37</v>
      </c>
      <c r="B38" s="2" t="s">
        <v>647</v>
      </c>
      <c r="C38" s="2" t="s">
        <v>7</v>
      </c>
      <c r="D38" s="29">
        <v>1.01</v>
      </c>
      <c r="E38" s="7">
        <v>2585</v>
      </c>
      <c r="F38" s="29">
        <v>81.75</v>
      </c>
      <c r="G38" s="29">
        <v>87.09</v>
      </c>
      <c r="H38" s="6">
        <v>6.5299999999999997E-2</v>
      </c>
      <c r="I38" s="7">
        <v>13178100</v>
      </c>
      <c r="J38" s="7">
        <v>4832</v>
      </c>
      <c r="K38" s="3"/>
    </row>
    <row r="39" spans="1:11" x14ac:dyDescent="0.25">
      <c r="A39">
        <v>38</v>
      </c>
      <c r="B39" s="2" t="s">
        <v>611</v>
      </c>
      <c r="C39" s="2" t="s">
        <v>44</v>
      </c>
      <c r="D39" s="29">
        <v>1.01</v>
      </c>
      <c r="E39" s="7">
        <v>2287</v>
      </c>
      <c r="F39" s="29">
        <v>14.8</v>
      </c>
      <c r="G39" s="29">
        <v>16.399999999999999</v>
      </c>
      <c r="H39" s="6">
        <v>0.1081</v>
      </c>
      <c r="I39" s="7">
        <v>1328377</v>
      </c>
      <c r="J39" s="7">
        <v>1189</v>
      </c>
      <c r="K39" s="3"/>
    </row>
    <row r="40" spans="1:11" x14ac:dyDescent="0.25">
      <c r="A40">
        <v>39</v>
      </c>
      <c r="B40" s="2" t="s">
        <v>648</v>
      </c>
      <c r="C40" s="2" t="s">
        <v>7</v>
      </c>
      <c r="D40" s="29">
        <v>1</v>
      </c>
      <c r="E40" s="7">
        <v>1281</v>
      </c>
      <c r="F40" s="29">
        <v>57.7</v>
      </c>
      <c r="G40" s="3"/>
      <c r="H40" s="3"/>
      <c r="I40" s="7">
        <v>1720395</v>
      </c>
      <c r="J40" s="29">
        <v>480</v>
      </c>
      <c r="K40" s="3"/>
    </row>
    <row r="41" spans="1:11" x14ac:dyDescent="0.25">
      <c r="A41">
        <v>40</v>
      </c>
      <c r="B41" s="2" t="s">
        <v>560</v>
      </c>
      <c r="C41" s="2" t="s">
        <v>41</v>
      </c>
      <c r="D41" s="29">
        <v>1</v>
      </c>
      <c r="E41" s="7">
        <v>2001</v>
      </c>
      <c r="F41" s="29">
        <v>5.74</v>
      </c>
      <c r="G41" s="29">
        <v>7.5</v>
      </c>
      <c r="H41" s="6">
        <v>0.30659999999999998</v>
      </c>
      <c r="I41" s="7">
        <v>157528</v>
      </c>
      <c r="J41" s="29">
        <v>14</v>
      </c>
      <c r="K41" s="3"/>
    </row>
    <row r="42" spans="1:11" x14ac:dyDescent="0.25">
      <c r="A42">
        <v>41</v>
      </c>
      <c r="B42" s="2" t="s">
        <v>533</v>
      </c>
      <c r="C42" s="2" t="s">
        <v>9</v>
      </c>
      <c r="D42" s="29">
        <v>1</v>
      </c>
      <c r="E42" s="7">
        <v>2523</v>
      </c>
      <c r="F42" s="29">
        <v>34.700000000000003</v>
      </c>
      <c r="G42" s="29">
        <v>31</v>
      </c>
      <c r="H42" s="6">
        <v>-0.1066</v>
      </c>
      <c r="I42" s="7">
        <v>271319</v>
      </c>
      <c r="J42" s="29">
        <v>64</v>
      </c>
      <c r="K42" s="3"/>
    </row>
    <row r="43" spans="1:11" x14ac:dyDescent="0.25">
      <c r="A43">
        <v>42</v>
      </c>
      <c r="B43" s="2" t="s">
        <v>329</v>
      </c>
      <c r="C43" s="2" t="s">
        <v>11</v>
      </c>
      <c r="D43" s="29">
        <v>0.99</v>
      </c>
      <c r="E43" s="29">
        <v>645</v>
      </c>
      <c r="F43" s="29">
        <v>8.58</v>
      </c>
      <c r="G43" s="29">
        <v>9.1150000000000002</v>
      </c>
      <c r="H43" s="6">
        <v>6.2399999999999997E-2</v>
      </c>
      <c r="I43" s="7">
        <v>1396535</v>
      </c>
      <c r="J43" s="29">
        <v>784</v>
      </c>
      <c r="K43" s="3"/>
    </row>
    <row r="44" spans="1:11" x14ac:dyDescent="0.25">
      <c r="A44">
        <v>43</v>
      </c>
      <c r="B44" s="2" t="s">
        <v>649</v>
      </c>
      <c r="C44" s="2" t="s">
        <v>7</v>
      </c>
      <c r="D44" s="29">
        <v>0.99</v>
      </c>
      <c r="E44" s="7">
        <v>2129</v>
      </c>
      <c r="F44" s="29">
        <v>19.88</v>
      </c>
      <c r="G44" s="29">
        <v>17.079999999999998</v>
      </c>
      <c r="H44" s="6">
        <v>-0.14080000000000001</v>
      </c>
      <c r="I44" s="7">
        <v>9447189</v>
      </c>
      <c r="J44" s="29">
        <v>233</v>
      </c>
      <c r="K44" s="3"/>
    </row>
    <row r="45" spans="1:11" x14ac:dyDescent="0.25">
      <c r="A45">
        <v>44</v>
      </c>
      <c r="B45" s="2" t="s">
        <v>650</v>
      </c>
      <c r="C45" s="2" t="s">
        <v>33</v>
      </c>
      <c r="D45" s="29">
        <v>0.98</v>
      </c>
      <c r="E45" s="7">
        <v>2142</v>
      </c>
      <c r="F45" s="29">
        <v>8.1579999999999995</v>
      </c>
      <c r="G45" s="29">
        <v>6.11</v>
      </c>
      <c r="H45" s="6">
        <v>-0.251</v>
      </c>
      <c r="I45" s="7">
        <v>415481</v>
      </c>
      <c r="J45" s="29">
        <v>101</v>
      </c>
      <c r="K45" s="3"/>
    </row>
    <row r="46" spans="1:11" x14ac:dyDescent="0.25">
      <c r="A46">
        <v>45</v>
      </c>
      <c r="B46" s="2" t="s">
        <v>187</v>
      </c>
      <c r="C46" s="2" t="s">
        <v>33</v>
      </c>
      <c r="D46" s="29">
        <v>0.98</v>
      </c>
      <c r="E46" s="7">
        <v>2194</v>
      </c>
      <c r="F46" s="29">
        <v>1.25</v>
      </c>
      <c r="G46" s="29">
        <v>1.4179999999999999</v>
      </c>
      <c r="H46" s="6">
        <v>0.13439999999999999</v>
      </c>
      <c r="I46" s="7">
        <v>269588</v>
      </c>
      <c r="J46" s="29">
        <v>122</v>
      </c>
      <c r="K46" s="3"/>
    </row>
    <row r="47" spans="1:11" x14ac:dyDescent="0.25">
      <c r="A47">
        <v>46</v>
      </c>
      <c r="B47" s="2" t="s">
        <v>161</v>
      </c>
      <c r="C47" s="2" t="s">
        <v>13</v>
      </c>
      <c r="D47" s="29">
        <v>0.97</v>
      </c>
      <c r="E47" s="7">
        <v>2906</v>
      </c>
      <c r="F47" s="29">
        <v>87.64</v>
      </c>
      <c r="G47" s="29">
        <v>105.5</v>
      </c>
      <c r="H47" s="6">
        <v>0.20380000000000001</v>
      </c>
      <c r="I47" s="7">
        <v>12759116</v>
      </c>
      <c r="J47" s="7">
        <v>28195</v>
      </c>
      <c r="K47" s="3"/>
    </row>
    <row r="48" spans="1:11" x14ac:dyDescent="0.25">
      <c r="A48">
        <v>47</v>
      </c>
      <c r="B48" s="2" t="s">
        <v>231</v>
      </c>
      <c r="C48" s="2" t="s">
        <v>13</v>
      </c>
      <c r="D48" s="29">
        <v>0.97</v>
      </c>
      <c r="E48" s="29">
        <v>225</v>
      </c>
      <c r="F48" s="29">
        <v>6.6</v>
      </c>
      <c r="G48" s="29">
        <v>6.3</v>
      </c>
      <c r="H48" s="6">
        <v>-4.5499999999999999E-2</v>
      </c>
      <c r="I48" s="7">
        <v>241400</v>
      </c>
      <c r="J48" s="29">
        <v>30</v>
      </c>
      <c r="K48" s="3"/>
    </row>
    <row r="49" spans="1:11" x14ac:dyDescent="0.25">
      <c r="A49">
        <v>48</v>
      </c>
      <c r="B49" s="2" t="s">
        <v>651</v>
      </c>
      <c r="C49" s="2" t="s">
        <v>201</v>
      </c>
      <c r="D49" s="29">
        <v>0.97</v>
      </c>
      <c r="E49" s="7">
        <v>3066</v>
      </c>
      <c r="F49" s="29">
        <v>13.65</v>
      </c>
      <c r="G49" s="29">
        <v>9.59</v>
      </c>
      <c r="H49" s="6">
        <v>-0.2974</v>
      </c>
      <c r="I49" s="7">
        <v>1149020</v>
      </c>
      <c r="J49" s="29">
        <v>164</v>
      </c>
      <c r="K49" s="3"/>
    </row>
    <row r="50" spans="1:11" x14ac:dyDescent="0.25">
      <c r="A50">
        <v>49</v>
      </c>
      <c r="B50" s="2" t="s">
        <v>344</v>
      </c>
      <c r="C50" s="2" t="s">
        <v>24</v>
      </c>
      <c r="D50" s="29">
        <v>0.96</v>
      </c>
      <c r="E50" s="7">
        <v>2099</v>
      </c>
      <c r="F50" s="29">
        <v>12.7</v>
      </c>
      <c r="G50" s="29">
        <v>18.7</v>
      </c>
      <c r="H50" s="6">
        <v>0.47239999999999999</v>
      </c>
      <c r="I50" s="7">
        <v>1727959</v>
      </c>
      <c r="J50" s="7">
        <v>1321</v>
      </c>
      <c r="K50" s="3"/>
    </row>
    <row r="51" spans="1:11" x14ac:dyDescent="0.25">
      <c r="A51">
        <v>50</v>
      </c>
      <c r="B51" s="2" t="s">
        <v>652</v>
      </c>
      <c r="C51" s="2" t="s">
        <v>33</v>
      </c>
      <c r="D51" s="29">
        <v>0.96</v>
      </c>
      <c r="E51" s="7">
        <v>2418</v>
      </c>
      <c r="F51" s="29">
        <v>19.5</v>
      </c>
      <c r="G51" s="29">
        <v>24.85</v>
      </c>
      <c r="H51" s="6">
        <v>0.27439999999999998</v>
      </c>
      <c r="I51" s="7">
        <v>817985</v>
      </c>
      <c r="J51" s="29">
        <v>100</v>
      </c>
      <c r="K51" s="3"/>
    </row>
    <row r="52" spans="1:11" x14ac:dyDescent="0.25">
      <c r="B52" s="2"/>
      <c r="C52" s="2"/>
      <c r="D52" s="3"/>
      <c r="E52" s="3"/>
      <c r="F52" s="3"/>
      <c r="G52" s="3"/>
      <c r="H52" s="3"/>
      <c r="I52" s="3"/>
      <c r="J52" s="3"/>
      <c r="K52" s="3"/>
    </row>
    <row r="53" spans="1:11" x14ac:dyDescent="0.25">
      <c r="B53" s="2"/>
      <c r="C53" s="2"/>
      <c r="D53" s="3"/>
      <c r="E53" s="3"/>
      <c r="F53" s="3"/>
      <c r="G53" s="3"/>
      <c r="H53" s="3"/>
      <c r="I53" s="3"/>
      <c r="J53" s="3"/>
      <c r="K53" s="3"/>
    </row>
    <row r="54" spans="1:11" x14ac:dyDescent="0.25">
      <c r="B54" s="2"/>
      <c r="C54" s="2"/>
      <c r="D54" s="3"/>
      <c r="E54" s="3"/>
      <c r="F54" s="3"/>
      <c r="G54" s="3"/>
      <c r="H54" s="3"/>
      <c r="I54" s="3"/>
      <c r="J54" s="3"/>
      <c r="K54" s="3"/>
    </row>
    <row r="55" spans="1:11" x14ac:dyDescent="0.25">
      <c r="B55" s="2"/>
      <c r="C55" s="2"/>
      <c r="D55" s="3"/>
      <c r="E55" s="3"/>
      <c r="F55" s="3"/>
      <c r="G55" s="3"/>
      <c r="H55" s="3"/>
      <c r="I55" s="3"/>
      <c r="J55" s="3"/>
      <c r="K55" s="3"/>
    </row>
    <row r="56" spans="1:11" x14ac:dyDescent="0.25">
      <c r="B56" s="2"/>
      <c r="C56" s="2"/>
      <c r="D56" s="3"/>
      <c r="E56" s="3"/>
      <c r="F56" s="3"/>
      <c r="G56" s="3"/>
      <c r="H56" s="3"/>
      <c r="I56" s="3"/>
      <c r="J56" s="3"/>
      <c r="K56" s="3"/>
    </row>
    <row r="57" spans="1:11" x14ac:dyDescent="0.25">
      <c r="B57" s="2" t="s">
        <v>237</v>
      </c>
      <c r="C57" s="2" t="s">
        <v>13</v>
      </c>
      <c r="D57" s="29">
        <v>0.96</v>
      </c>
      <c r="E57" s="7">
        <v>2103</v>
      </c>
      <c r="F57" s="29">
        <v>334.7</v>
      </c>
      <c r="G57" s="29">
        <v>457.6</v>
      </c>
      <c r="H57" s="6">
        <v>0.36720000000000003</v>
      </c>
      <c r="I57" s="7">
        <v>60276350</v>
      </c>
      <c r="J57" s="7">
        <v>5776</v>
      </c>
      <c r="K57" s="3"/>
    </row>
    <row r="58" spans="1:11" x14ac:dyDescent="0.25">
      <c r="B58" s="2" t="s">
        <v>653</v>
      </c>
      <c r="C58" s="2" t="s">
        <v>9</v>
      </c>
      <c r="D58" s="29">
        <v>0.96</v>
      </c>
      <c r="E58" s="7">
        <v>1830</v>
      </c>
      <c r="F58" s="29">
        <v>28.05</v>
      </c>
      <c r="G58" s="29">
        <v>27.7</v>
      </c>
      <c r="H58" s="6">
        <v>-1.2500000000000001E-2</v>
      </c>
      <c r="I58" s="7">
        <v>373261</v>
      </c>
      <c r="J58" s="29">
        <v>115</v>
      </c>
      <c r="K58" s="3"/>
    </row>
    <row r="59" spans="1:11" x14ac:dyDescent="0.25">
      <c r="B59" s="2" t="s">
        <v>140</v>
      </c>
      <c r="C59" s="2" t="s">
        <v>41</v>
      </c>
      <c r="D59" s="29">
        <v>0.94</v>
      </c>
      <c r="E59" s="7">
        <v>2582</v>
      </c>
      <c r="F59" s="29">
        <v>2.7</v>
      </c>
      <c r="G59" s="3"/>
      <c r="H59" s="3"/>
      <c r="I59" s="7">
        <v>367898</v>
      </c>
      <c r="J59" s="29">
        <v>64</v>
      </c>
      <c r="K59" s="3"/>
    </row>
    <row r="60" spans="1:11" x14ac:dyDescent="0.25">
      <c r="B60" s="2" t="s">
        <v>610</v>
      </c>
      <c r="C60" s="2" t="s">
        <v>203</v>
      </c>
      <c r="D60" s="29">
        <v>0.94</v>
      </c>
      <c r="E60" s="7">
        <v>3164</v>
      </c>
      <c r="F60" s="29">
        <v>9.6</v>
      </c>
      <c r="G60" s="29">
        <v>11.5</v>
      </c>
      <c r="H60" s="6">
        <v>0.19789999999999999</v>
      </c>
      <c r="I60" s="7">
        <v>192000</v>
      </c>
      <c r="J60" s="29">
        <v>26</v>
      </c>
      <c r="K60" s="3"/>
    </row>
    <row r="61" spans="1:11" x14ac:dyDescent="0.25">
      <c r="B61" s="2" t="s">
        <v>509</v>
      </c>
      <c r="C61" s="2" t="s">
        <v>33</v>
      </c>
      <c r="D61" s="29">
        <v>0.93</v>
      </c>
      <c r="E61" s="7">
        <v>1368</v>
      </c>
      <c r="F61" s="29">
        <v>11.5</v>
      </c>
      <c r="G61" s="29">
        <v>12.35</v>
      </c>
      <c r="H61" s="6">
        <v>7.3899999999999993E-2</v>
      </c>
      <c r="I61" s="7">
        <v>83737</v>
      </c>
      <c r="J61" s="29">
        <v>53</v>
      </c>
      <c r="K61" s="3"/>
    </row>
    <row r="62" spans="1:11" x14ac:dyDescent="0.25">
      <c r="B62" s="2" t="s">
        <v>63</v>
      </c>
      <c r="C62" s="2" t="s">
        <v>44</v>
      </c>
      <c r="D62" s="29">
        <v>0.93</v>
      </c>
      <c r="E62" s="7">
        <v>1832</v>
      </c>
      <c r="F62" s="29">
        <v>50.7</v>
      </c>
      <c r="G62" s="29">
        <v>71.2</v>
      </c>
      <c r="H62" s="6">
        <v>0.40429999999999999</v>
      </c>
      <c r="I62" s="7">
        <v>3522721</v>
      </c>
      <c r="J62" s="7">
        <v>5012</v>
      </c>
      <c r="K62" s="3"/>
    </row>
    <row r="63" spans="1:11" x14ac:dyDescent="0.25">
      <c r="B63" s="2" t="s">
        <v>90</v>
      </c>
      <c r="C63" s="2" t="s">
        <v>11</v>
      </c>
      <c r="D63" s="29">
        <v>0.93</v>
      </c>
      <c r="E63" s="7">
        <v>1590</v>
      </c>
      <c r="F63" s="29">
        <v>8</v>
      </c>
      <c r="G63" s="29">
        <v>9.4</v>
      </c>
      <c r="H63" s="6">
        <v>0.17499999999999999</v>
      </c>
      <c r="I63" s="7">
        <v>198937</v>
      </c>
      <c r="J63" s="29">
        <v>22</v>
      </c>
      <c r="K63" s="3"/>
    </row>
    <row r="64" spans="1:11" x14ac:dyDescent="0.25">
      <c r="B64" s="2" t="s">
        <v>654</v>
      </c>
      <c r="C64" s="2" t="s">
        <v>11</v>
      </c>
      <c r="D64" s="29">
        <v>0.93</v>
      </c>
      <c r="E64" s="7">
        <v>2117</v>
      </c>
      <c r="F64" s="29">
        <v>7.98</v>
      </c>
      <c r="G64" s="29">
        <v>12.05</v>
      </c>
      <c r="H64" s="6">
        <v>0.51</v>
      </c>
      <c r="I64" s="7">
        <v>300903</v>
      </c>
      <c r="J64" s="29">
        <v>33</v>
      </c>
      <c r="K64" s="3"/>
    </row>
    <row r="65" spans="2:11" x14ac:dyDescent="0.25">
      <c r="B65" s="2" t="s">
        <v>655</v>
      </c>
      <c r="C65" s="2" t="s">
        <v>33</v>
      </c>
      <c r="D65" s="29">
        <v>0.93</v>
      </c>
      <c r="E65" s="7">
        <v>2914</v>
      </c>
      <c r="F65" s="29">
        <v>7.04</v>
      </c>
      <c r="G65" s="29">
        <v>6.86</v>
      </c>
      <c r="H65" s="6">
        <v>-2.5600000000000001E-2</v>
      </c>
      <c r="I65" s="7">
        <v>101376</v>
      </c>
      <c r="J65" s="29">
        <v>180</v>
      </c>
      <c r="K65" s="3"/>
    </row>
    <row r="66" spans="2:11" x14ac:dyDescent="0.25">
      <c r="B66" s="2" t="s">
        <v>656</v>
      </c>
      <c r="C66" s="2" t="s">
        <v>7</v>
      </c>
      <c r="D66" s="29">
        <v>0.93</v>
      </c>
      <c r="E66" s="7">
        <v>1746</v>
      </c>
      <c r="F66" s="29">
        <v>19.399999999999999</v>
      </c>
      <c r="G66" s="29">
        <v>29</v>
      </c>
      <c r="H66" s="6">
        <v>0.49480000000000002</v>
      </c>
      <c r="I66" s="7">
        <v>381968</v>
      </c>
      <c r="J66" s="29">
        <v>557</v>
      </c>
      <c r="K66" s="3"/>
    </row>
    <row r="67" spans="2:11" x14ac:dyDescent="0.25">
      <c r="B67" s="2" t="s">
        <v>483</v>
      </c>
      <c r="C67" s="2" t="s">
        <v>13</v>
      </c>
      <c r="D67" s="29">
        <v>0.92</v>
      </c>
      <c r="E67" s="7">
        <v>2301</v>
      </c>
      <c r="F67" s="29">
        <v>49</v>
      </c>
      <c r="G67" s="29">
        <v>63.2</v>
      </c>
      <c r="H67" s="6">
        <v>0.2898</v>
      </c>
      <c r="I67" s="7">
        <v>580960</v>
      </c>
      <c r="J67" s="29">
        <v>36</v>
      </c>
      <c r="K67" s="3"/>
    </row>
    <row r="68" spans="2:11" x14ac:dyDescent="0.25">
      <c r="B68" s="2" t="s">
        <v>376</v>
      </c>
      <c r="C68" s="2" t="s">
        <v>9</v>
      </c>
      <c r="D68" s="29">
        <v>0.92</v>
      </c>
      <c r="E68" s="7">
        <v>3187</v>
      </c>
      <c r="F68" s="29">
        <v>107.32</v>
      </c>
      <c r="G68" s="29">
        <v>135.16</v>
      </c>
      <c r="H68" s="6">
        <v>0.25940000000000002</v>
      </c>
      <c r="I68" s="7">
        <v>4910709</v>
      </c>
      <c r="J68" s="7">
        <v>37973</v>
      </c>
      <c r="K68" s="3"/>
    </row>
    <row r="69" spans="2:11" x14ac:dyDescent="0.25">
      <c r="B69" s="2" t="s">
        <v>657</v>
      </c>
      <c r="C69" s="2" t="s">
        <v>33</v>
      </c>
      <c r="D69" s="29">
        <v>0.92</v>
      </c>
      <c r="E69" s="7">
        <v>2551</v>
      </c>
      <c r="F69" s="29">
        <v>2.3849999999999998</v>
      </c>
      <c r="G69" s="29">
        <v>2.04</v>
      </c>
      <c r="H69" s="6">
        <v>-0.1447</v>
      </c>
      <c r="I69" s="7">
        <v>242043</v>
      </c>
      <c r="J69" s="29">
        <v>379</v>
      </c>
      <c r="K69" s="3"/>
    </row>
    <row r="70" spans="2:11" x14ac:dyDescent="0.25">
      <c r="B70" s="2" t="s">
        <v>177</v>
      </c>
      <c r="C70" s="2" t="s">
        <v>13</v>
      </c>
      <c r="D70" s="29">
        <v>0.92</v>
      </c>
      <c r="E70" s="29">
        <v>4</v>
      </c>
      <c r="F70" s="30">
        <v>1390</v>
      </c>
      <c r="G70" s="30">
        <v>1630</v>
      </c>
      <c r="H70" s="6">
        <v>0.17269999999999999</v>
      </c>
      <c r="I70" s="7">
        <v>138267</v>
      </c>
      <c r="J70" s="29">
        <v>14</v>
      </c>
      <c r="K70" s="3"/>
    </row>
    <row r="71" spans="2:11" x14ac:dyDescent="0.25">
      <c r="B71" s="2" t="s">
        <v>459</v>
      </c>
      <c r="C71" s="2" t="s">
        <v>7</v>
      </c>
      <c r="D71" s="29">
        <v>0.92</v>
      </c>
      <c r="E71" s="29">
        <v>954</v>
      </c>
      <c r="F71" s="29">
        <v>9.0640000000000001</v>
      </c>
      <c r="G71" s="29">
        <v>9.5350000000000001</v>
      </c>
      <c r="H71" s="6">
        <v>5.1999999999999998E-2</v>
      </c>
      <c r="I71" s="7">
        <v>19643042</v>
      </c>
      <c r="J71" s="29">
        <v>218</v>
      </c>
      <c r="K71" s="3"/>
    </row>
    <row r="72" spans="2:11" x14ac:dyDescent="0.25">
      <c r="B72" s="2" t="s">
        <v>274</v>
      </c>
      <c r="C72" s="2" t="s">
        <v>41</v>
      </c>
      <c r="D72" s="29">
        <v>0.92</v>
      </c>
      <c r="E72" s="7">
        <v>2773</v>
      </c>
      <c r="F72" s="29">
        <v>68.53</v>
      </c>
      <c r="G72" s="29">
        <v>94.08</v>
      </c>
      <c r="H72" s="6">
        <v>0.37280000000000002</v>
      </c>
      <c r="I72" s="7">
        <v>26050661</v>
      </c>
      <c r="J72" s="7">
        <v>165108</v>
      </c>
      <c r="K72" s="3"/>
    </row>
    <row r="73" spans="2:11" x14ac:dyDescent="0.25">
      <c r="B73" s="2" t="s">
        <v>364</v>
      </c>
      <c r="C73" s="2" t="s">
        <v>44</v>
      </c>
      <c r="D73" s="29">
        <v>0.92</v>
      </c>
      <c r="E73" s="7">
        <v>1895</v>
      </c>
      <c r="F73" s="29">
        <v>58</v>
      </c>
      <c r="G73" s="29">
        <v>57.6</v>
      </c>
      <c r="H73" s="6">
        <v>-6.8999999999999999E-3</v>
      </c>
      <c r="I73" s="7">
        <v>2017820</v>
      </c>
      <c r="J73" s="29">
        <v>108</v>
      </c>
      <c r="K73" s="3"/>
    </row>
    <row r="74" spans="2:11" x14ac:dyDescent="0.25">
      <c r="B74" s="2" t="s">
        <v>116</v>
      </c>
      <c r="C74" s="2" t="s">
        <v>33</v>
      </c>
      <c r="D74" s="29">
        <v>0.92</v>
      </c>
      <c r="E74" s="7">
        <v>2985</v>
      </c>
      <c r="F74" s="29">
        <v>11.04</v>
      </c>
      <c r="G74" s="29">
        <v>12.9</v>
      </c>
      <c r="H74" s="6">
        <v>0.16850000000000001</v>
      </c>
      <c r="I74" s="7">
        <v>121114</v>
      </c>
      <c r="J74" s="29">
        <v>27</v>
      </c>
      <c r="K74" s="3"/>
    </row>
    <row r="75" spans="2:11" x14ac:dyDescent="0.25">
      <c r="B75" s="2" t="s">
        <v>602</v>
      </c>
      <c r="C75" s="2" t="s">
        <v>41</v>
      </c>
      <c r="D75" s="29">
        <v>0.92</v>
      </c>
      <c r="E75" s="7">
        <v>2421</v>
      </c>
      <c r="F75" s="29">
        <v>31.21</v>
      </c>
      <c r="G75" s="29">
        <v>40.6</v>
      </c>
      <c r="H75" s="6">
        <v>0.3009</v>
      </c>
      <c r="I75" s="7">
        <v>25295459</v>
      </c>
      <c r="J75" s="7">
        <v>163492</v>
      </c>
      <c r="K75" s="3"/>
    </row>
    <row r="76" spans="2:11" x14ac:dyDescent="0.25">
      <c r="B76" s="2" t="s">
        <v>327</v>
      </c>
      <c r="C76" s="2" t="s">
        <v>13</v>
      </c>
      <c r="D76" s="29">
        <v>0.92</v>
      </c>
      <c r="E76" s="7">
        <v>2272</v>
      </c>
      <c r="F76" s="29">
        <v>18.905000000000001</v>
      </c>
      <c r="G76" s="29">
        <v>21.92</v>
      </c>
      <c r="H76" s="6">
        <v>0.1595</v>
      </c>
      <c r="I76" s="7">
        <v>16891853</v>
      </c>
      <c r="J76" s="7">
        <v>53158</v>
      </c>
      <c r="K76" s="3"/>
    </row>
    <row r="77" spans="2:11" x14ac:dyDescent="0.25">
      <c r="B77" s="2" t="s">
        <v>12</v>
      </c>
      <c r="C77" s="2" t="s">
        <v>13</v>
      </c>
      <c r="D77" s="29">
        <v>0.91</v>
      </c>
      <c r="E77" s="29">
        <v>592</v>
      </c>
      <c r="F77" s="29">
        <v>4.38</v>
      </c>
      <c r="G77" s="29">
        <v>6.18</v>
      </c>
      <c r="H77" s="6">
        <v>0.41099999999999998</v>
      </c>
      <c r="I77" s="7">
        <v>90953</v>
      </c>
      <c r="J77" s="29">
        <v>48</v>
      </c>
      <c r="K77" s="3"/>
    </row>
    <row r="78" spans="2:11" x14ac:dyDescent="0.25">
      <c r="B78" s="2" t="s">
        <v>94</v>
      </c>
      <c r="C78" s="2" t="s">
        <v>11</v>
      </c>
      <c r="D78" s="29">
        <v>0.91</v>
      </c>
      <c r="E78" s="7">
        <v>1507</v>
      </c>
      <c r="F78" s="29">
        <v>24.38</v>
      </c>
      <c r="G78" s="29">
        <v>26.74</v>
      </c>
      <c r="H78" s="6">
        <v>9.6799999999999997E-2</v>
      </c>
      <c r="I78" s="7">
        <v>1799886</v>
      </c>
      <c r="J78" s="7">
        <v>2165</v>
      </c>
      <c r="K78" s="3"/>
    </row>
    <row r="79" spans="2:11" x14ac:dyDescent="0.25">
      <c r="B79" s="2" t="s">
        <v>468</v>
      </c>
      <c r="C79" s="2" t="s">
        <v>24</v>
      </c>
      <c r="D79" s="29">
        <v>0.91</v>
      </c>
      <c r="E79" s="7">
        <v>1079</v>
      </c>
      <c r="F79" s="29">
        <v>4.3499999999999996</v>
      </c>
      <c r="G79" s="29">
        <v>1.1459999999999999</v>
      </c>
      <c r="H79" s="6">
        <v>-0.73660000000000003</v>
      </c>
      <c r="I79" s="7">
        <v>123777</v>
      </c>
      <c r="J79" s="29">
        <v>35</v>
      </c>
      <c r="K79" s="3"/>
    </row>
    <row r="80" spans="2:11" x14ac:dyDescent="0.25">
      <c r="B80" s="2" t="s">
        <v>113</v>
      </c>
      <c r="C80" s="2" t="s">
        <v>13</v>
      </c>
      <c r="D80" s="29">
        <v>0.9</v>
      </c>
      <c r="E80" s="7">
        <v>2374</v>
      </c>
      <c r="F80" s="29">
        <v>6.17</v>
      </c>
      <c r="G80" s="29">
        <v>6.72</v>
      </c>
      <c r="H80" s="6">
        <v>8.9099999999999999E-2</v>
      </c>
      <c r="I80" s="7">
        <v>356760</v>
      </c>
      <c r="J80" s="29">
        <v>185</v>
      </c>
      <c r="K80" s="3"/>
    </row>
    <row r="81" spans="2:11" x14ac:dyDescent="0.25">
      <c r="B81" s="2" t="s">
        <v>535</v>
      </c>
      <c r="C81" s="2" t="s">
        <v>46</v>
      </c>
      <c r="D81" s="29">
        <v>0.9</v>
      </c>
      <c r="E81" s="7">
        <v>1677</v>
      </c>
      <c r="F81" s="29">
        <v>5.9180000000000001</v>
      </c>
      <c r="G81" s="29">
        <v>6.4</v>
      </c>
      <c r="H81" s="6">
        <v>8.14E-2</v>
      </c>
      <c r="I81" s="7">
        <v>13087133</v>
      </c>
      <c r="J81" s="7">
        <v>31280</v>
      </c>
      <c r="K81" s="3"/>
    </row>
    <row r="82" spans="2:11" x14ac:dyDescent="0.25">
      <c r="B82" s="2" t="s">
        <v>658</v>
      </c>
      <c r="C82" s="2" t="s">
        <v>7</v>
      </c>
      <c r="D82" s="29">
        <v>0.9</v>
      </c>
      <c r="E82" s="7">
        <v>1258</v>
      </c>
      <c r="F82" s="29">
        <v>6.32</v>
      </c>
      <c r="G82" s="29">
        <v>7.56</v>
      </c>
      <c r="H82" s="6">
        <v>0.19620000000000001</v>
      </c>
      <c r="I82" s="7">
        <v>285388</v>
      </c>
      <c r="J82" s="29">
        <v>44</v>
      </c>
      <c r="K82" s="3"/>
    </row>
    <row r="83" spans="2:11" x14ac:dyDescent="0.25">
      <c r="B83" s="2" t="s">
        <v>529</v>
      </c>
      <c r="C83" s="2" t="s">
        <v>11</v>
      </c>
      <c r="D83" s="29">
        <v>0.9</v>
      </c>
      <c r="E83" s="7">
        <v>1518</v>
      </c>
      <c r="F83" s="29">
        <v>4.25</v>
      </c>
      <c r="G83" s="29">
        <v>4.9000000000000004</v>
      </c>
      <c r="H83" s="6">
        <v>0.15290000000000001</v>
      </c>
      <c r="I83" s="7">
        <v>272151</v>
      </c>
      <c r="J83" s="29">
        <v>48</v>
      </c>
      <c r="K83" s="3"/>
    </row>
    <row r="84" spans="2:11" x14ac:dyDescent="0.25">
      <c r="B84" s="2" t="s">
        <v>659</v>
      </c>
      <c r="C84" s="2" t="s">
        <v>11</v>
      </c>
      <c r="D84" s="29">
        <v>0.89</v>
      </c>
      <c r="E84" s="7">
        <v>2806</v>
      </c>
      <c r="F84" s="29">
        <v>5.88</v>
      </c>
      <c r="G84" s="29">
        <v>6.98</v>
      </c>
      <c r="H84" s="6">
        <v>0.18709999999999999</v>
      </c>
      <c r="I84" s="7">
        <v>235125</v>
      </c>
      <c r="J84" s="29">
        <v>21</v>
      </c>
      <c r="K84" s="3"/>
    </row>
    <row r="85" spans="2:11" x14ac:dyDescent="0.25">
      <c r="B85" s="2" t="s">
        <v>660</v>
      </c>
      <c r="C85" s="2" t="s">
        <v>33</v>
      </c>
      <c r="D85" s="29">
        <v>0.89</v>
      </c>
      <c r="E85" s="29">
        <v>708</v>
      </c>
      <c r="F85" s="29">
        <v>7.75</v>
      </c>
      <c r="G85" s="29">
        <v>6.8</v>
      </c>
      <c r="H85" s="6">
        <v>-0.1226</v>
      </c>
      <c r="I85" s="7">
        <v>158434</v>
      </c>
      <c r="J85" s="29">
        <v>37</v>
      </c>
      <c r="K85" s="3"/>
    </row>
    <row r="86" spans="2:11" x14ac:dyDescent="0.25">
      <c r="B86" s="2" t="s">
        <v>661</v>
      </c>
      <c r="C86" s="2" t="s">
        <v>7</v>
      </c>
      <c r="D86" s="29">
        <v>0.89</v>
      </c>
      <c r="E86" s="7">
        <v>2898</v>
      </c>
      <c r="F86" s="29">
        <v>45.74</v>
      </c>
      <c r="G86" s="29">
        <v>22.58</v>
      </c>
      <c r="H86" s="6">
        <v>-0.50629999999999997</v>
      </c>
      <c r="I86" s="7">
        <v>8085215</v>
      </c>
      <c r="J86" s="29">
        <v>46</v>
      </c>
      <c r="K86" s="3"/>
    </row>
    <row r="87" spans="2:11" x14ac:dyDescent="0.25">
      <c r="B87" s="2" t="s">
        <v>241</v>
      </c>
      <c r="C87" s="2" t="s">
        <v>7</v>
      </c>
      <c r="D87" s="29">
        <v>0.89</v>
      </c>
      <c r="E87" s="7">
        <v>1458</v>
      </c>
      <c r="F87" s="29">
        <v>82.8</v>
      </c>
      <c r="G87" s="29">
        <v>130.4</v>
      </c>
      <c r="H87" s="6">
        <v>0.57489999999999997</v>
      </c>
      <c r="I87" s="7">
        <v>430414</v>
      </c>
      <c r="J87" s="29">
        <v>763</v>
      </c>
      <c r="K87" s="3"/>
    </row>
    <row r="88" spans="2:11" x14ac:dyDescent="0.25">
      <c r="B88" s="2" t="s">
        <v>193</v>
      </c>
      <c r="C88" s="2" t="s">
        <v>7</v>
      </c>
      <c r="D88" s="29">
        <v>0.88</v>
      </c>
      <c r="E88" s="7">
        <v>1988</v>
      </c>
      <c r="F88" s="29">
        <v>96.12</v>
      </c>
      <c r="G88" s="29">
        <v>92.42</v>
      </c>
      <c r="H88" s="6">
        <v>-3.85E-2</v>
      </c>
      <c r="I88" s="7">
        <v>39191625</v>
      </c>
      <c r="J88" s="7">
        <v>55268</v>
      </c>
      <c r="K88" s="3"/>
    </row>
    <row r="89" spans="2:11" x14ac:dyDescent="0.25">
      <c r="B89" s="2" t="s">
        <v>386</v>
      </c>
      <c r="C89" s="2" t="s">
        <v>7</v>
      </c>
      <c r="D89" s="29">
        <v>0.88</v>
      </c>
      <c r="E89" s="7">
        <v>2785</v>
      </c>
      <c r="F89" s="29">
        <v>37.28</v>
      </c>
      <c r="G89" s="29">
        <v>43.28</v>
      </c>
      <c r="H89" s="6">
        <v>0.16089999999999999</v>
      </c>
      <c r="I89" s="7">
        <v>5096435</v>
      </c>
      <c r="J89" s="29">
        <v>25</v>
      </c>
      <c r="K89" s="3"/>
    </row>
    <row r="90" spans="2:11" x14ac:dyDescent="0.25">
      <c r="B90" s="2" t="s">
        <v>150</v>
      </c>
      <c r="C90" s="2" t="s">
        <v>7</v>
      </c>
      <c r="D90" s="29">
        <v>0.88</v>
      </c>
      <c r="E90" s="29">
        <v>966</v>
      </c>
      <c r="F90" s="29">
        <v>13.66</v>
      </c>
      <c r="G90" s="29">
        <v>12.54</v>
      </c>
      <c r="H90" s="6">
        <v>-8.2000000000000003E-2</v>
      </c>
      <c r="I90" s="7">
        <v>896237</v>
      </c>
      <c r="J90" s="29">
        <v>701</v>
      </c>
      <c r="K90" s="3"/>
    </row>
    <row r="91" spans="2:11" x14ac:dyDescent="0.25">
      <c r="B91" s="2" t="s">
        <v>662</v>
      </c>
      <c r="C91" s="2" t="s">
        <v>33</v>
      </c>
      <c r="D91" s="29">
        <v>0.88</v>
      </c>
      <c r="E91" s="7">
        <v>2214</v>
      </c>
      <c r="F91" s="29">
        <v>5.6000000000000001E-2</v>
      </c>
      <c r="G91" s="29">
        <v>8.7999999999999995E-2</v>
      </c>
      <c r="H91" s="6">
        <v>0.56740000000000002</v>
      </c>
      <c r="I91" s="7">
        <v>44424</v>
      </c>
      <c r="J91" s="29">
        <v>23</v>
      </c>
      <c r="K91" s="3"/>
    </row>
    <row r="92" spans="2:11" x14ac:dyDescent="0.25">
      <c r="B92" s="2" t="s">
        <v>663</v>
      </c>
      <c r="C92" s="2" t="s">
        <v>292</v>
      </c>
      <c r="D92" s="29">
        <v>0.88</v>
      </c>
      <c r="E92" s="7">
        <v>2411</v>
      </c>
      <c r="F92" s="29">
        <v>2.2999999999999998</v>
      </c>
      <c r="G92" s="29">
        <v>3.48</v>
      </c>
      <c r="H92" s="6">
        <v>0.51300000000000001</v>
      </c>
      <c r="I92" s="7">
        <v>385425</v>
      </c>
      <c r="J92" s="29">
        <v>13</v>
      </c>
      <c r="K92" s="3"/>
    </row>
    <row r="93" spans="2:11" x14ac:dyDescent="0.25">
      <c r="B93" s="2" t="s">
        <v>588</v>
      </c>
      <c r="C93" s="2" t="s">
        <v>33</v>
      </c>
      <c r="D93" s="29">
        <v>0.88</v>
      </c>
      <c r="E93" s="29">
        <v>570</v>
      </c>
      <c r="F93" s="29">
        <v>1.748</v>
      </c>
      <c r="G93" s="29">
        <v>1.4239999999999999</v>
      </c>
      <c r="H93" s="6">
        <v>-0.18540000000000001</v>
      </c>
      <c r="I93" s="7">
        <v>1636146</v>
      </c>
      <c r="J93" s="7">
        <v>5664</v>
      </c>
      <c r="K93" s="3"/>
    </row>
    <row r="94" spans="2:11" x14ac:dyDescent="0.25">
      <c r="B94" s="2" t="s">
        <v>531</v>
      </c>
      <c r="C94" s="2" t="s">
        <v>11</v>
      </c>
      <c r="D94" s="29">
        <v>0.87</v>
      </c>
      <c r="E94" s="7">
        <v>1239</v>
      </c>
      <c r="F94" s="29">
        <v>17.100000000000001</v>
      </c>
      <c r="G94" s="29">
        <v>25.2</v>
      </c>
      <c r="H94" s="6">
        <v>0.47370000000000001</v>
      </c>
      <c r="I94" s="7">
        <v>245820</v>
      </c>
      <c r="J94" s="29">
        <v>65</v>
      </c>
      <c r="K94" s="3"/>
    </row>
    <row r="95" spans="2:11" x14ac:dyDescent="0.25">
      <c r="B95" s="2" t="s">
        <v>664</v>
      </c>
      <c r="C95" s="2" t="s">
        <v>18</v>
      </c>
      <c r="D95" s="29">
        <v>0.87</v>
      </c>
      <c r="E95" s="7">
        <v>2526</v>
      </c>
      <c r="F95" s="29">
        <v>14.39</v>
      </c>
      <c r="G95" s="29">
        <v>14.7</v>
      </c>
      <c r="H95" s="6">
        <v>2.1499999999999998E-2</v>
      </c>
      <c r="I95" s="7">
        <v>11932917</v>
      </c>
      <c r="J95" s="7">
        <v>21182</v>
      </c>
      <c r="K95" s="3"/>
    </row>
    <row r="96" spans="2:11" x14ac:dyDescent="0.25">
      <c r="B96" s="2" t="s">
        <v>147</v>
      </c>
      <c r="C96" s="2" t="s">
        <v>41</v>
      </c>
      <c r="D96" s="29">
        <v>0.87</v>
      </c>
      <c r="E96" s="7">
        <v>2881</v>
      </c>
      <c r="F96" s="29">
        <v>141.07</v>
      </c>
      <c r="G96" s="29">
        <v>205</v>
      </c>
      <c r="H96" s="6">
        <v>0.45319999999999999</v>
      </c>
      <c r="I96" s="7">
        <v>78873106</v>
      </c>
      <c r="J96" s="7">
        <v>324821</v>
      </c>
      <c r="K96" s="3"/>
    </row>
    <row r="97" spans="2:11" x14ac:dyDescent="0.25">
      <c r="B97" s="2" t="s">
        <v>61</v>
      </c>
      <c r="C97" s="2" t="s">
        <v>13</v>
      </c>
      <c r="D97" s="29">
        <v>0.87</v>
      </c>
      <c r="E97" s="7">
        <v>2087</v>
      </c>
      <c r="F97" s="29">
        <v>72.45</v>
      </c>
      <c r="G97" s="29">
        <v>110.5</v>
      </c>
      <c r="H97" s="6">
        <v>0.5252</v>
      </c>
      <c r="I97" s="7">
        <v>2417006</v>
      </c>
      <c r="J97" s="7">
        <v>3722</v>
      </c>
      <c r="K97" s="3"/>
    </row>
    <row r="98" spans="2:11" x14ac:dyDescent="0.25">
      <c r="B98" s="2" t="s">
        <v>111</v>
      </c>
      <c r="C98" s="2" t="s">
        <v>24</v>
      </c>
      <c r="D98" s="29">
        <v>0.87</v>
      </c>
      <c r="E98" s="29">
        <v>555</v>
      </c>
      <c r="F98" s="29">
        <v>7.2</v>
      </c>
      <c r="G98" s="29">
        <v>8.1</v>
      </c>
      <c r="H98" s="6">
        <v>0.125</v>
      </c>
      <c r="I98" s="7">
        <v>514203</v>
      </c>
      <c r="J98" s="29">
        <v>181</v>
      </c>
      <c r="K98" s="3"/>
    </row>
    <row r="99" spans="2:11" x14ac:dyDescent="0.25">
      <c r="B99" s="2" t="s">
        <v>420</v>
      </c>
      <c r="C99" s="2" t="s">
        <v>13</v>
      </c>
      <c r="D99" s="29">
        <v>0.87</v>
      </c>
      <c r="E99" s="7">
        <v>2477</v>
      </c>
      <c r="F99" s="29">
        <v>72.58</v>
      </c>
      <c r="G99" s="29">
        <v>99.22</v>
      </c>
      <c r="H99" s="6">
        <v>0.36699999999999999</v>
      </c>
      <c r="I99" s="7">
        <v>40264944</v>
      </c>
      <c r="J99" s="7">
        <v>87306</v>
      </c>
      <c r="K99" s="3"/>
    </row>
    <row r="100" spans="2:11" x14ac:dyDescent="0.25">
      <c r="B100" s="2" t="s">
        <v>421</v>
      </c>
      <c r="C100" s="2" t="s">
        <v>33</v>
      </c>
      <c r="D100" s="29">
        <v>0.86</v>
      </c>
      <c r="E100" s="29">
        <v>320</v>
      </c>
      <c r="F100" s="29">
        <v>3.5</v>
      </c>
      <c r="G100" s="29">
        <v>5.5</v>
      </c>
      <c r="H100" s="6">
        <v>0.57140000000000002</v>
      </c>
      <c r="I100" s="7">
        <v>248426</v>
      </c>
      <c r="J100" s="29">
        <v>812</v>
      </c>
      <c r="K100" s="3"/>
    </row>
    <row r="101" spans="2:11" x14ac:dyDescent="0.25">
      <c r="B101" s="2" t="s">
        <v>527</v>
      </c>
      <c r="C101" s="2" t="s">
        <v>13</v>
      </c>
      <c r="D101" s="29">
        <v>0.86</v>
      </c>
      <c r="E101" s="7">
        <v>2464</v>
      </c>
      <c r="F101" s="29">
        <v>59.72</v>
      </c>
      <c r="G101" s="29">
        <v>93.74</v>
      </c>
      <c r="H101" s="6">
        <v>0.56969999999999998</v>
      </c>
      <c r="I101" s="7">
        <v>32535479</v>
      </c>
      <c r="J101" s="7">
        <v>93497</v>
      </c>
      <c r="K101" s="3"/>
    </row>
    <row r="102" spans="2:11" x14ac:dyDescent="0.25">
      <c r="B102" s="2" t="s">
        <v>206</v>
      </c>
      <c r="C102" s="2" t="s">
        <v>203</v>
      </c>
      <c r="D102" s="29">
        <v>0.85</v>
      </c>
      <c r="E102" s="29">
        <v>198</v>
      </c>
      <c r="F102" s="29">
        <v>2.29</v>
      </c>
      <c r="G102" s="29">
        <v>2.14</v>
      </c>
      <c r="H102" s="6">
        <v>-6.5500000000000003E-2</v>
      </c>
      <c r="I102" s="7">
        <v>82440</v>
      </c>
      <c r="J102" s="29">
        <v>28</v>
      </c>
      <c r="K102" s="3"/>
    </row>
    <row r="103" spans="2:11" x14ac:dyDescent="0.25">
      <c r="B103" s="2" t="s">
        <v>665</v>
      </c>
      <c r="C103" s="2" t="s">
        <v>33</v>
      </c>
      <c r="D103" s="29">
        <v>0.85</v>
      </c>
      <c r="E103" s="7">
        <v>2493</v>
      </c>
      <c r="F103" s="29">
        <v>9.9499999999999993</v>
      </c>
      <c r="G103" s="29">
        <v>13.48</v>
      </c>
      <c r="H103" s="6">
        <v>0.3548</v>
      </c>
      <c r="I103" s="7">
        <v>199000</v>
      </c>
      <c r="J103" s="29">
        <v>193</v>
      </c>
      <c r="K103" s="3"/>
    </row>
    <row r="104" spans="2:11" x14ac:dyDescent="0.25">
      <c r="B104" s="2" t="s">
        <v>489</v>
      </c>
      <c r="C104" s="2" t="s">
        <v>11</v>
      </c>
      <c r="D104" s="29">
        <v>0.85</v>
      </c>
      <c r="E104" s="7">
        <v>1112</v>
      </c>
      <c r="F104" s="29">
        <v>5.62</v>
      </c>
      <c r="G104" s="29">
        <v>7.9</v>
      </c>
      <c r="H104" s="6">
        <v>0.40570000000000001</v>
      </c>
      <c r="I104" s="7">
        <v>461665</v>
      </c>
      <c r="J104" s="29">
        <v>65</v>
      </c>
      <c r="K104" s="3"/>
    </row>
    <row r="105" spans="2:11" x14ac:dyDescent="0.25">
      <c r="B105" s="2" t="s">
        <v>666</v>
      </c>
      <c r="C105" s="2" t="s">
        <v>201</v>
      </c>
      <c r="D105" s="29">
        <v>0.85</v>
      </c>
      <c r="E105" s="29">
        <v>822</v>
      </c>
      <c r="F105" s="29">
        <v>49.8</v>
      </c>
      <c r="G105" s="29">
        <v>54</v>
      </c>
      <c r="H105" s="6">
        <v>8.43E-2</v>
      </c>
      <c r="I105" s="7">
        <v>999495</v>
      </c>
      <c r="J105" s="29">
        <v>24</v>
      </c>
      <c r="K105" s="3"/>
    </row>
    <row r="106" spans="2:11" x14ac:dyDescent="0.25">
      <c r="B106" s="2" t="s">
        <v>493</v>
      </c>
      <c r="C106" s="2" t="s">
        <v>33</v>
      </c>
      <c r="D106" s="29">
        <v>0.85</v>
      </c>
      <c r="E106" s="7">
        <v>2106</v>
      </c>
      <c r="F106" s="29">
        <v>3.9350000000000001</v>
      </c>
      <c r="G106" s="29">
        <v>40.799999999999997</v>
      </c>
      <c r="H106" s="6">
        <v>9.3684999999999992</v>
      </c>
      <c r="I106" s="7">
        <v>60990</v>
      </c>
      <c r="J106" s="29">
        <v>38</v>
      </c>
      <c r="K106" s="3"/>
    </row>
    <row r="107" spans="2:11" x14ac:dyDescent="0.25">
      <c r="B107" s="2" t="s">
        <v>416</v>
      </c>
      <c r="C107" s="2" t="s">
        <v>46</v>
      </c>
      <c r="D107" s="29">
        <v>0.85</v>
      </c>
      <c r="E107" s="7">
        <v>2857</v>
      </c>
      <c r="F107" s="29">
        <v>10.6</v>
      </c>
      <c r="G107" s="29">
        <v>11.35</v>
      </c>
      <c r="H107" s="6">
        <v>7.0800000000000002E-2</v>
      </c>
      <c r="I107" s="7">
        <v>183660</v>
      </c>
      <c r="J107" s="29">
        <v>19</v>
      </c>
      <c r="K107" s="3"/>
    </row>
    <row r="108" spans="2:11" x14ac:dyDescent="0.25">
      <c r="B108" s="2" t="s">
        <v>370</v>
      </c>
      <c r="C108" s="2" t="s">
        <v>201</v>
      </c>
      <c r="D108" s="29">
        <v>0.85</v>
      </c>
      <c r="E108" s="7">
        <v>3205</v>
      </c>
      <c r="F108" s="29">
        <v>25.78</v>
      </c>
      <c r="G108" s="29">
        <v>20.239999999999998</v>
      </c>
      <c r="H108" s="6">
        <v>-0.21490000000000001</v>
      </c>
      <c r="I108" s="7">
        <v>1348448</v>
      </c>
      <c r="J108" s="7">
        <v>7055</v>
      </c>
      <c r="K108" s="3"/>
    </row>
    <row r="109" spans="2:11" x14ac:dyDescent="0.25">
      <c r="B109" s="2" t="s">
        <v>510</v>
      </c>
      <c r="C109" s="2" t="s">
        <v>24</v>
      </c>
      <c r="D109" s="29">
        <v>0.84</v>
      </c>
      <c r="E109" s="7">
        <v>1817</v>
      </c>
      <c r="F109" s="29">
        <v>7.96</v>
      </c>
      <c r="G109" s="29">
        <v>11.55</v>
      </c>
      <c r="H109" s="6">
        <v>0.45100000000000001</v>
      </c>
      <c r="I109" s="7">
        <v>2529827</v>
      </c>
      <c r="J109" s="7">
        <v>2084</v>
      </c>
      <c r="K109" s="3"/>
    </row>
    <row r="110" spans="2:11" x14ac:dyDescent="0.25">
      <c r="B110" s="2" t="s">
        <v>667</v>
      </c>
      <c r="C110" s="2" t="s">
        <v>254</v>
      </c>
      <c r="D110" s="29">
        <v>0.84</v>
      </c>
      <c r="E110" s="7">
        <v>1688</v>
      </c>
      <c r="F110" s="29">
        <v>40.57</v>
      </c>
      <c r="G110" s="29">
        <v>50.5</v>
      </c>
      <c r="H110" s="6">
        <v>0.24479999999999999</v>
      </c>
      <c r="I110" s="7">
        <v>13246125</v>
      </c>
      <c r="J110" s="7">
        <v>17527</v>
      </c>
      <c r="K110" s="3"/>
    </row>
    <row r="111" spans="2:11" x14ac:dyDescent="0.25">
      <c r="B111" s="2" t="s">
        <v>668</v>
      </c>
      <c r="C111" s="2" t="s">
        <v>11</v>
      </c>
      <c r="D111" s="29">
        <v>0.84</v>
      </c>
      <c r="E111" s="7">
        <v>2698</v>
      </c>
      <c r="F111" s="29">
        <v>0.159</v>
      </c>
      <c r="G111" s="29">
        <v>0.107</v>
      </c>
      <c r="H111" s="6">
        <v>-0.32869999999999999</v>
      </c>
      <c r="I111" s="7">
        <v>28257</v>
      </c>
      <c r="J111" s="29">
        <v>37</v>
      </c>
      <c r="K111" s="3"/>
    </row>
    <row r="112" spans="2:11" x14ac:dyDescent="0.25">
      <c r="B112" s="2" t="s">
        <v>64</v>
      </c>
      <c r="C112" s="2" t="s">
        <v>13</v>
      </c>
      <c r="D112" s="29">
        <v>0.84</v>
      </c>
      <c r="E112" s="7">
        <v>3000</v>
      </c>
      <c r="F112" s="29">
        <v>64</v>
      </c>
      <c r="G112" s="29">
        <v>86.7</v>
      </c>
      <c r="H112" s="6">
        <v>0.35470000000000002</v>
      </c>
      <c r="I112" s="7">
        <v>2197826</v>
      </c>
      <c r="J112" s="29">
        <v>172</v>
      </c>
      <c r="K112" s="3"/>
    </row>
    <row r="113" spans="2:11" x14ac:dyDescent="0.25">
      <c r="B113" s="2" t="s">
        <v>97</v>
      </c>
      <c r="C113" s="2" t="s">
        <v>13</v>
      </c>
      <c r="D113" s="29">
        <v>0.84</v>
      </c>
      <c r="E113" s="7">
        <v>2003</v>
      </c>
      <c r="F113" s="29">
        <v>61.8</v>
      </c>
      <c r="G113" s="29">
        <v>61.4</v>
      </c>
      <c r="H113" s="6">
        <v>-6.4999999999999997E-3</v>
      </c>
      <c r="I113" s="7">
        <v>469694</v>
      </c>
      <c r="J113" s="29">
        <v>25</v>
      </c>
      <c r="K113" s="3"/>
    </row>
    <row r="114" spans="2:11" x14ac:dyDescent="0.25">
      <c r="B114" s="2" t="s">
        <v>522</v>
      </c>
      <c r="C114" s="2" t="s">
        <v>13</v>
      </c>
      <c r="D114" s="29">
        <v>0.84</v>
      </c>
      <c r="E114" s="7">
        <v>1773</v>
      </c>
      <c r="F114" s="29">
        <v>79.2</v>
      </c>
      <c r="G114" s="29">
        <v>93.8</v>
      </c>
      <c r="H114" s="6">
        <v>0.18429999999999999</v>
      </c>
      <c r="I114" s="7">
        <v>634245</v>
      </c>
      <c r="J114" s="29">
        <v>664</v>
      </c>
      <c r="K114" s="3"/>
    </row>
    <row r="115" spans="2:11" x14ac:dyDescent="0.25">
      <c r="B115" s="2" t="s">
        <v>669</v>
      </c>
      <c r="C115" s="2" t="s">
        <v>46</v>
      </c>
      <c r="D115" s="29">
        <v>0.84</v>
      </c>
      <c r="E115" s="7">
        <v>2874</v>
      </c>
      <c r="F115" s="29">
        <v>0.88300000000000001</v>
      </c>
      <c r="G115" s="3"/>
      <c r="H115" s="3"/>
      <c r="I115" s="7">
        <v>52195</v>
      </c>
      <c r="J115" s="29">
        <v>424</v>
      </c>
      <c r="K115" s="3"/>
    </row>
    <row r="116" spans="2:11" x14ac:dyDescent="0.25">
      <c r="B116" s="2" t="s">
        <v>670</v>
      </c>
      <c r="C116" s="2" t="s">
        <v>13</v>
      </c>
      <c r="D116" s="29">
        <v>0.84</v>
      </c>
      <c r="E116" s="7">
        <v>3171</v>
      </c>
      <c r="F116" s="29">
        <v>45.25</v>
      </c>
      <c r="G116" s="29">
        <v>48.7</v>
      </c>
      <c r="H116" s="6">
        <v>7.6200000000000004E-2</v>
      </c>
      <c r="I116" s="7">
        <v>437898</v>
      </c>
      <c r="J116" s="29">
        <v>234</v>
      </c>
      <c r="K116" s="3"/>
    </row>
    <row r="117" spans="2:11" x14ac:dyDescent="0.25">
      <c r="B117" s="2" t="s">
        <v>545</v>
      </c>
      <c r="C117" s="2" t="s">
        <v>44</v>
      </c>
      <c r="D117" s="29">
        <v>0.84</v>
      </c>
      <c r="E117" s="7">
        <v>1642</v>
      </c>
      <c r="F117" s="29">
        <v>2.5</v>
      </c>
      <c r="G117" s="29">
        <v>2.5099999999999998</v>
      </c>
      <c r="H117" s="6">
        <v>4.0000000000000001E-3</v>
      </c>
      <c r="I117" s="7">
        <v>3835399</v>
      </c>
      <c r="J117" s="7">
        <v>4391</v>
      </c>
      <c r="K117" s="3"/>
    </row>
    <row r="118" spans="2:11" x14ac:dyDescent="0.25">
      <c r="B118" s="2" t="s">
        <v>537</v>
      </c>
      <c r="C118" s="2" t="s">
        <v>13</v>
      </c>
      <c r="D118" s="29">
        <v>0.84</v>
      </c>
      <c r="E118" s="7">
        <v>2900</v>
      </c>
      <c r="F118" s="29">
        <v>87.36</v>
      </c>
      <c r="G118" s="29">
        <v>112.75</v>
      </c>
      <c r="H118" s="6">
        <v>0.29060000000000002</v>
      </c>
      <c r="I118" s="7">
        <v>15711247</v>
      </c>
      <c r="J118" s="7">
        <v>58020</v>
      </c>
      <c r="K118" s="3"/>
    </row>
    <row r="119" spans="2:11" x14ac:dyDescent="0.25">
      <c r="B119" s="2" t="s">
        <v>229</v>
      </c>
      <c r="C119" s="2" t="s">
        <v>33</v>
      </c>
      <c r="D119" s="29">
        <v>0.84</v>
      </c>
      <c r="E119" s="29">
        <v>305</v>
      </c>
      <c r="F119" s="29">
        <v>1.242</v>
      </c>
      <c r="G119" s="29">
        <v>1.3560000000000001</v>
      </c>
      <c r="H119" s="6">
        <v>9.1800000000000007E-2</v>
      </c>
      <c r="I119" s="7">
        <v>84132</v>
      </c>
      <c r="J119" s="29">
        <v>127</v>
      </c>
      <c r="K119" s="3"/>
    </row>
    <row r="120" spans="2:11" x14ac:dyDescent="0.25">
      <c r="B120" s="2" t="s">
        <v>671</v>
      </c>
      <c r="C120" s="2" t="s">
        <v>7</v>
      </c>
      <c r="D120" s="29">
        <v>0.84</v>
      </c>
      <c r="E120" s="7">
        <v>2670</v>
      </c>
      <c r="F120" s="29">
        <v>294</v>
      </c>
      <c r="G120" s="29">
        <v>284</v>
      </c>
      <c r="H120" s="6">
        <v>-3.4000000000000002E-2</v>
      </c>
      <c r="I120" s="7">
        <v>1044212</v>
      </c>
      <c r="J120" s="29">
        <v>48</v>
      </c>
      <c r="K120" s="3"/>
    </row>
    <row r="121" spans="2:11" x14ac:dyDescent="0.25">
      <c r="B121" s="2" t="s">
        <v>672</v>
      </c>
      <c r="C121" s="2" t="s">
        <v>7</v>
      </c>
      <c r="D121" s="29">
        <v>0.84</v>
      </c>
      <c r="E121" s="29">
        <v>917</v>
      </c>
      <c r="F121" s="29">
        <v>2.99</v>
      </c>
      <c r="G121" s="29">
        <v>4.26</v>
      </c>
      <c r="H121" s="6">
        <v>0.42470000000000002</v>
      </c>
      <c r="I121" s="7">
        <v>55006</v>
      </c>
      <c r="J121" s="29">
        <v>23</v>
      </c>
      <c r="K121" s="3"/>
    </row>
    <row r="122" spans="2:11" x14ac:dyDescent="0.25">
      <c r="B122" s="2" t="s">
        <v>216</v>
      </c>
      <c r="C122" s="2" t="s">
        <v>13</v>
      </c>
      <c r="D122" s="29">
        <v>0.83</v>
      </c>
      <c r="E122" s="7">
        <v>2702</v>
      </c>
      <c r="F122" s="29">
        <v>397.4</v>
      </c>
      <c r="G122" s="29">
        <v>578.6</v>
      </c>
      <c r="H122" s="6">
        <v>0.45600000000000002</v>
      </c>
      <c r="I122" s="7">
        <v>50011679</v>
      </c>
      <c r="J122" s="7">
        <v>100356</v>
      </c>
      <c r="K122" s="3"/>
    </row>
    <row r="123" spans="2:11" x14ac:dyDescent="0.25">
      <c r="B123" s="2" t="s">
        <v>612</v>
      </c>
      <c r="C123" s="2" t="s">
        <v>13</v>
      </c>
      <c r="D123" s="29">
        <v>0.83</v>
      </c>
      <c r="E123" s="7">
        <v>1529</v>
      </c>
      <c r="F123" s="29">
        <v>49.67</v>
      </c>
      <c r="G123" s="29">
        <v>40.090000000000003</v>
      </c>
      <c r="H123" s="6">
        <v>-0.19289999999999999</v>
      </c>
      <c r="I123" s="7">
        <v>11455642</v>
      </c>
      <c r="J123" s="7">
        <v>33354</v>
      </c>
      <c r="K123" s="3"/>
    </row>
    <row r="124" spans="2:11" x14ac:dyDescent="0.25">
      <c r="B124" s="2" t="s">
        <v>542</v>
      </c>
      <c r="C124" s="2" t="s">
        <v>13</v>
      </c>
      <c r="D124" s="29">
        <v>0.83</v>
      </c>
      <c r="E124" s="7">
        <v>1151</v>
      </c>
      <c r="F124" s="29">
        <v>34</v>
      </c>
      <c r="G124" s="29">
        <v>37.68</v>
      </c>
      <c r="H124" s="6">
        <v>0.1082</v>
      </c>
      <c r="I124" s="7">
        <v>731893</v>
      </c>
      <c r="J124" s="29">
        <v>982</v>
      </c>
      <c r="K124" s="3"/>
    </row>
    <row r="125" spans="2:11" x14ac:dyDescent="0.25">
      <c r="B125" s="2" t="s">
        <v>673</v>
      </c>
      <c r="C125" s="2" t="s">
        <v>7</v>
      </c>
      <c r="D125" s="29">
        <v>0.83</v>
      </c>
      <c r="E125" s="7">
        <v>2827</v>
      </c>
      <c r="F125" s="29">
        <v>17.440000000000001</v>
      </c>
      <c r="G125" s="29">
        <v>17.46</v>
      </c>
      <c r="H125" s="6">
        <v>1.1000000000000001E-3</v>
      </c>
      <c r="I125" s="7">
        <v>1223242</v>
      </c>
      <c r="J125" s="29">
        <v>11</v>
      </c>
      <c r="K125" s="3"/>
    </row>
    <row r="126" spans="2:11" x14ac:dyDescent="0.25">
      <c r="B126" s="2" t="s">
        <v>551</v>
      </c>
      <c r="C126" s="2" t="s">
        <v>11</v>
      </c>
      <c r="D126" s="29">
        <v>0.83</v>
      </c>
      <c r="E126" s="7">
        <v>2079</v>
      </c>
      <c r="F126" s="29">
        <v>27.77</v>
      </c>
      <c r="G126" s="29">
        <v>25.54</v>
      </c>
      <c r="H126" s="6">
        <v>-8.0299999999999996E-2</v>
      </c>
      <c r="I126" s="7">
        <v>3826407</v>
      </c>
      <c r="J126" s="7">
        <v>15101</v>
      </c>
      <c r="K126" s="3"/>
    </row>
    <row r="127" spans="2:11" x14ac:dyDescent="0.25">
      <c r="B127" s="2" t="s">
        <v>167</v>
      </c>
      <c r="C127" s="2" t="s">
        <v>7</v>
      </c>
      <c r="D127" s="29">
        <v>0.83</v>
      </c>
      <c r="E127" s="7">
        <v>2823</v>
      </c>
      <c r="F127" s="29">
        <v>316</v>
      </c>
      <c r="G127" s="29">
        <v>300</v>
      </c>
      <c r="H127" s="6">
        <v>-5.0599999999999999E-2</v>
      </c>
      <c r="I127" s="7">
        <v>1580000</v>
      </c>
      <c r="J127" s="29">
        <v>51</v>
      </c>
      <c r="K127" s="3"/>
    </row>
    <row r="128" spans="2:11" x14ac:dyDescent="0.25">
      <c r="B128" s="2" t="s">
        <v>674</v>
      </c>
      <c r="C128" s="2" t="s">
        <v>44</v>
      </c>
      <c r="D128" s="29">
        <v>0.83</v>
      </c>
      <c r="E128" s="7">
        <v>2370</v>
      </c>
      <c r="F128" s="29">
        <v>10.45</v>
      </c>
      <c r="G128" s="29">
        <v>9.52</v>
      </c>
      <c r="H128" s="6">
        <v>-8.8999999999999996E-2</v>
      </c>
      <c r="I128" s="7">
        <v>119980</v>
      </c>
      <c r="J128" s="29">
        <v>22</v>
      </c>
      <c r="K128" s="3"/>
    </row>
    <row r="129" spans="2:11" x14ac:dyDescent="0.25">
      <c r="B129" s="2" t="s">
        <v>557</v>
      </c>
      <c r="C129" s="2" t="s">
        <v>13</v>
      </c>
      <c r="D129" s="29">
        <v>0.82</v>
      </c>
      <c r="E129" s="7">
        <v>2013</v>
      </c>
      <c r="F129" s="29">
        <v>19</v>
      </c>
      <c r="G129" s="29">
        <v>20.399999999999999</v>
      </c>
      <c r="H129" s="6">
        <v>7.3700000000000002E-2</v>
      </c>
      <c r="I129" s="7">
        <v>461431</v>
      </c>
      <c r="J129" s="29">
        <v>28</v>
      </c>
      <c r="K129" s="3"/>
    </row>
    <row r="130" spans="2:11" x14ac:dyDescent="0.25">
      <c r="B130" s="2" t="s">
        <v>559</v>
      </c>
      <c r="C130" s="2" t="s">
        <v>33</v>
      </c>
      <c r="D130" s="29">
        <v>0.82</v>
      </c>
      <c r="E130" s="7">
        <v>1762</v>
      </c>
      <c r="F130" s="29">
        <v>2.2599999999999998</v>
      </c>
      <c r="G130" s="3"/>
      <c r="H130" s="3"/>
      <c r="I130" s="7">
        <v>259376</v>
      </c>
      <c r="J130" s="29">
        <v>19</v>
      </c>
      <c r="K130" s="3"/>
    </row>
    <row r="131" spans="2:11" x14ac:dyDescent="0.25">
      <c r="B131" s="2" t="s">
        <v>477</v>
      </c>
      <c r="C131" s="2" t="s">
        <v>292</v>
      </c>
      <c r="D131" s="29">
        <v>0.82</v>
      </c>
      <c r="E131" s="7">
        <v>1043</v>
      </c>
      <c r="F131" s="29">
        <v>2.35</v>
      </c>
      <c r="G131" s="29">
        <v>3.52</v>
      </c>
      <c r="H131" s="6">
        <v>0.49790000000000001</v>
      </c>
      <c r="I131" s="7">
        <v>30395</v>
      </c>
      <c r="J131" s="29">
        <v>46</v>
      </c>
      <c r="K131" s="3"/>
    </row>
    <row r="132" spans="2:11" x14ac:dyDescent="0.25">
      <c r="B132" s="2" t="s">
        <v>337</v>
      </c>
      <c r="C132" s="2" t="s">
        <v>46</v>
      </c>
      <c r="D132" s="29">
        <v>0.82</v>
      </c>
      <c r="E132" s="7">
        <v>2060</v>
      </c>
      <c r="F132" s="29">
        <v>6.74</v>
      </c>
      <c r="G132" s="29">
        <v>6.68</v>
      </c>
      <c r="H132" s="6">
        <v>-8.8999999999999999E-3</v>
      </c>
      <c r="I132" s="7">
        <v>164717</v>
      </c>
      <c r="J132" s="29">
        <v>23</v>
      </c>
      <c r="K132" s="3"/>
    </row>
    <row r="133" spans="2:11" x14ac:dyDescent="0.25">
      <c r="B133" s="2" t="s">
        <v>675</v>
      </c>
      <c r="C133" s="2" t="s">
        <v>11</v>
      </c>
      <c r="D133" s="29">
        <v>0.81</v>
      </c>
      <c r="E133" s="29">
        <v>494</v>
      </c>
      <c r="F133" s="29">
        <v>4.2430000000000003</v>
      </c>
      <c r="G133" s="29">
        <v>4.3040000000000003</v>
      </c>
      <c r="H133" s="6">
        <v>1.44E-2</v>
      </c>
      <c r="I133" s="7">
        <v>334570</v>
      </c>
      <c r="J133" s="29">
        <v>343</v>
      </c>
      <c r="K133" s="3"/>
    </row>
    <row r="134" spans="2:11" x14ac:dyDescent="0.25">
      <c r="B134" s="2" t="s">
        <v>26</v>
      </c>
      <c r="C134" s="2" t="s">
        <v>7</v>
      </c>
      <c r="D134" s="29">
        <v>0.81</v>
      </c>
      <c r="E134" s="7">
        <v>1304</v>
      </c>
      <c r="F134" s="29">
        <v>53.45</v>
      </c>
      <c r="G134" s="29">
        <v>52.9</v>
      </c>
      <c r="H134" s="6">
        <v>-1.03E-2</v>
      </c>
      <c r="I134" s="7">
        <v>375112</v>
      </c>
      <c r="J134" s="29">
        <v>663</v>
      </c>
      <c r="K134" s="3"/>
    </row>
    <row r="135" spans="2:11" x14ac:dyDescent="0.25">
      <c r="B135" s="2" t="s">
        <v>523</v>
      </c>
      <c r="C135" s="2" t="s">
        <v>9</v>
      </c>
      <c r="D135" s="29">
        <v>0.81</v>
      </c>
      <c r="E135" s="29">
        <v>7</v>
      </c>
      <c r="F135" s="29">
        <v>6.08</v>
      </c>
      <c r="G135" s="29">
        <v>5.82</v>
      </c>
      <c r="H135" s="6">
        <v>-4.2799999999999998E-2</v>
      </c>
      <c r="I135" s="7">
        <v>101744</v>
      </c>
      <c r="J135" s="29">
        <v>32</v>
      </c>
      <c r="K135" s="3"/>
    </row>
    <row r="136" spans="2:11" x14ac:dyDescent="0.25">
      <c r="B136" s="2" t="s">
        <v>359</v>
      </c>
      <c r="C136" s="2" t="s">
        <v>33</v>
      </c>
      <c r="D136" s="29">
        <v>0.81</v>
      </c>
      <c r="E136" s="7">
        <v>2885</v>
      </c>
      <c r="F136" s="29">
        <v>9.2799999999999994</v>
      </c>
      <c r="G136" s="29">
        <v>11.38</v>
      </c>
      <c r="H136" s="6">
        <v>0.2263</v>
      </c>
      <c r="I136" s="7">
        <v>3017738</v>
      </c>
      <c r="J136" s="7">
        <v>6500</v>
      </c>
      <c r="K136" s="3"/>
    </row>
    <row r="137" spans="2:11" x14ac:dyDescent="0.25">
      <c r="B137" s="2" t="s">
        <v>676</v>
      </c>
      <c r="C137" s="2" t="s">
        <v>201</v>
      </c>
      <c r="D137" s="29">
        <v>0.8</v>
      </c>
      <c r="E137" s="29">
        <v>504</v>
      </c>
      <c r="F137" s="29">
        <v>2.5449999999999999</v>
      </c>
      <c r="G137" s="29">
        <v>3.99</v>
      </c>
      <c r="H137" s="6">
        <v>0.56779999999999997</v>
      </c>
      <c r="I137" s="7">
        <v>278637</v>
      </c>
      <c r="J137" s="29">
        <v>211</v>
      </c>
      <c r="K137" s="3"/>
    </row>
    <row r="138" spans="2:11" x14ac:dyDescent="0.25">
      <c r="B138" s="2" t="s">
        <v>677</v>
      </c>
      <c r="C138" s="2" t="s">
        <v>11</v>
      </c>
      <c r="D138" s="29">
        <v>0.8</v>
      </c>
      <c r="E138" s="7">
        <v>1710</v>
      </c>
      <c r="F138" s="29">
        <v>5.7</v>
      </c>
      <c r="G138" s="29">
        <v>4.96</v>
      </c>
      <c r="H138" s="6">
        <v>-0.1298</v>
      </c>
      <c r="I138" s="7">
        <v>65402</v>
      </c>
      <c r="J138" s="29">
        <v>16</v>
      </c>
      <c r="K138" s="3"/>
    </row>
    <row r="139" spans="2:11" x14ac:dyDescent="0.25">
      <c r="B139" s="2" t="s">
        <v>678</v>
      </c>
      <c r="C139" s="2" t="s">
        <v>7</v>
      </c>
      <c r="D139" s="29">
        <v>0.8</v>
      </c>
      <c r="E139" s="7">
        <v>3161</v>
      </c>
      <c r="F139" s="29">
        <v>131.19999999999999</v>
      </c>
      <c r="G139" s="29">
        <v>50.9</v>
      </c>
      <c r="H139" s="6">
        <v>-0.61199999999999999</v>
      </c>
      <c r="I139" s="7">
        <v>423338</v>
      </c>
      <c r="J139" s="29">
        <v>149</v>
      </c>
      <c r="K139" s="3"/>
    </row>
    <row r="140" spans="2:11" x14ac:dyDescent="0.25">
      <c r="B140" s="2" t="s">
        <v>679</v>
      </c>
      <c r="C140" s="2" t="s">
        <v>46</v>
      </c>
      <c r="D140" s="29">
        <v>0.8</v>
      </c>
      <c r="E140" s="7">
        <v>2519</v>
      </c>
      <c r="F140" s="29">
        <v>22.08</v>
      </c>
      <c r="G140" s="29">
        <v>22</v>
      </c>
      <c r="H140" s="6">
        <v>-3.5999999999999999E-3</v>
      </c>
      <c r="I140" s="7">
        <v>2848320</v>
      </c>
      <c r="J140" s="7">
        <v>6061</v>
      </c>
      <c r="K140" s="3"/>
    </row>
    <row r="141" spans="2:11" x14ac:dyDescent="0.25">
      <c r="B141" s="2" t="s">
        <v>680</v>
      </c>
      <c r="C141" s="2" t="s">
        <v>201</v>
      </c>
      <c r="D141" s="29">
        <v>0.8</v>
      </c>
      <c r="E141" s="7">
        <v>1127</v>
      </c>
      <c r="F141" s="29">
        <v>28.2</v>
      </c>
      <c r="G141" s="29">
        <v>21.72</v>
      </c>
      <c r="H141" s="6">
        <v>-0.2298</v>
      </c>
      <c r="I141" s="7">
        <v>4855517</v>
      </c>
      <c r="J141" s="7">
        <v>9922</v>
      </c>
      <c r="K141" s="3"/>
    </row>
    <row r="142" spans="2:11" x14ac:dyDescent="0.25">
      <c r="B142" s="2" t="s">
        <v>395</v>
      </c>
      <c r="C142" s="2" t="s">
        <v>13</v>
      </c>
      <c r="D142" s="29">
        <v>0.8</v>
      </c>
      <c r="E142" s="7">
        <v>3004</v>
      </c>
      <c r="F142" s="29">
        <v>45.4</v>
      </c>
      <c r="G142" s="29">
        <v>60.8</v>
      </c>
      <c r="H142" s="6">
        <v>0.3392</v>
      </c>
      <c r="I142" s="7">
        <v>167227</v>
      </c>
      <c r="J142" s="29">
        <v>10</v>
      </c>
      <c r="K142" s="3"/>
    </row>
    <row r="143" spans="2:11" x14ac:dyDescent="0.25">
      <c r="B143" s="2" t="s">
        <v>252</v>
      </c>
      <c r="C143" s="2" t="s">
        <v>201</v>
      </c>
      <c r="D143" s="29">
        <v>0.8</v>
      </c>
      <c r="E143" s="7">
        <v>2140</v>
      </c>
      <c r="F143" s="29">
        <v>21.65</v>
      </c>
      <c r="G143" s="29">
        <v>17.98</v>
      </c>
      <c r="H143" s="6">
        <v>-0.16950000000000001</v>
      </c>
      <c r="I143" s="7">
        <v>3468505</v>
      </c>
      <c r="J143" s="7">
        <v>6138</v>
      </c>
      <c r="K143" s="3"/>
    </row>
    <row r="144" spans="2:11" x14ac:dyDescent="0.25">
      <c r="B144" s="2" t="s">
        <v>37</v>
      </c>
      <c r="C144" s="2" t="s">
        <v>13</v>
      </c>
      <c r="D144" s="29">
        <v>0.8</v>
      </c>
      <c r="E144" s="7">
        <v>1755</v>
      </c>
      <c r="F144" s="29">
        <v>35.6</v>
      </c>
      <c r="G144" s="29">
        <v>46.2</v>
      </c>
      <c r="H144" s="6">
        <v>0.29780000000000001</v>
      </c>
      <c r="I144" s="7">
        <v>254663</v>
      </c>
      <c r="J144" s="29">
        <v>49</v>
      </c>
      <c r="K144" s="3"/>
    </row>
    <row r="145" spans="2:11" x14ac:dyDescent="0.25">
      <c r="B145" s="2" t="s">
        <v>130</v>
      </c>
      <c r="C145" s="2" t="s">
        <v>13</v>
      </c>
      <c r="D145" s="29">
        <v>0.8</v>
      </c>
      <c r="E145" s="29">
        <v>393</v>
      </c>
      <c r="F145" s="29">
        <v>17.62</v>
      </c>
      <c r="G145" s="29">
        <v>20.100000000000001</v>
      </c>
      <c r="H145" s="6">
        <v>0.14069999999999999</v>
      </c>
      <c r="I145" s="7">
        <v>102857</v>
      </c>
      <c r="J145" s="29">
        <v>46</v>
      </c>
      <c r="K145" s="3"/>
    </row>
    <row r="146" spans="2:11" x14ac:dyDescent="0.25">
      <c r="B146" s="2" t="s">
        <v>590</v>
      </c>
      <c r="C146" s="2" t="s">
        <v>13</v>
      </c>
      <c r="D146" s="29">
        <v>0.8</v>
      </c>
      <c r="E146" s="29">
        <v>838</v>
      </c>
      <c r="F146" s="29">
        <v>31.9</v>
      </c>
      <c r="G146" s="29">
        <v>33.15</v>
      </c>
      <c r="H146" s="6">
        <v>3.9199999999999999E-2</v>
      </c>
      <c r="I146" s="7">
        <v>218429</v>
      </c>
      <c r="J146" s="29">
        <v>91</v>
      </c>
      <c r="K146" s="3"/>
    </row>
    <row r="147" spans="2:11" x14ac:dyDescent="0.25">
      <c r="B147" s="2" t="s">
        <v>20</v>
      </c>
      <c r="C147" s="2" t="s">
        <v>13</v>
      </c>
      <c r="D147" s="29">
        <v>0.79</v>
      </c>
      <c r="E147" s="7">
        <v>2844</v>
      </c>
      <c r="F147" s="29">
        <v>20.100000000000001</v>
      </c>
      <c r="G147" s="29">
        <v>27.5</v>
      </c>
      <c r="H147" s="6">
        <v>0.36820000000000003</v>
      </c>
      <c r="I147" s="7">
        <v>384194</v>
      </c>
      <c r="J147" s="29">
        <v>105</v>
      </c>
      <c r="K147" s="3"/>
    </row>
    <row r="148" spans="2:11" x14ac:dyDescent="0.25">
      <c r="B148" s="2" t="s">
        <v>168</v>
      </c>
      <c r="C148" s="2" t="s">
        <v>13</v>
      </c>
      <c r="D148" s="29">
        <v>0.79</v>
      </c>
      <c r="E148" s="7">
        <v>2652</v>
      </c>
      <c r="F148" s="29">
        <v>49.35</v>
      </c>
      <c r="G148" s="29">
        <v>73.62</v>
      </c>
      <c r="H148" s="6">
        <v>0.49180000000000001</v>
      </c>
      <c r="I148" s="7">
        <v>13158201</v>
      </c>
      <c r="J148" s="7">
        <v>33652</v>
      </c>
      <c r="K148" s="3"/>
    </row>
    <row r="149" spans="2:11" x14ac:dyDescent="0.25">
      <c r="B149" s="2" t="s">
        <v>260</v>
      </c>
      <c r="C149" s="2" t="s">
        <v>33</v>
      </c>
      <c r="D149" s="29">
        <v>0.79</v>
      </c>
      <c r="E149" s="7">
        <v>1828</v>
      </c>
      <c r="F149" s="29">
        <v>3.3580000000000001</v>
      </c>
      <c r="G149" s="29">
        <v>2.5099999999999998</v>
      </c>
      <c r="H149" s="6">
        <v>-0.2525</v>
      </c>
      <c r="I149" s="7">
        <v>1070802</v>
      </c>
      <c r="J149" s="7">
        <v>2588</v>
      </c>
      <c r="K149" s="3"/>
    </row>
    <row r="150" spans="2:11" x14ac:dyDescent="0.25">
      <c r="B150" s="2" t="s">
        <v>353</v>
      </c>
      <c r="C150" s="2" t="s">
        <v>254</v>
      </c>
      <c r="D150" s="29">
        <v>0.79</v>
      </c>
      <c r="E150" s="7">
        <v>1328</v>
      </c>
      <c r="F150" s="29">
        <v>83.55</v>
      </c>
      <c r="G150" s="29">
        <v>86.1</v>
      </c>
      <c r="H150" s="6">
        <v>3.0499999999999999E-2</v>
      </c>
      <c r="I150" s="7">
        <v>2218253</v>
      </c>
      <c r="J150" s="7">
        <v>2904</v>
      </c>
      <c r="K150" s="3"/>
    </row>
    <row r="151" spans="2:11" x14ac:dyDescent="0.25">
      <c r="B151" s="2" t="s">
        <v>681</v>
      </c>
      <c r="C151" s="2" t="s">
        <v>33</v>
      </c>
      <c r="D151" s="29">
        <v>0.79</v>
      </c>
      <c r="E151" s="7">
        <v>2937</v>
      </c>
      <c r="F151" s="29">
        <v>56.65</v>
      </c>
      <c r="G151" s="29">
        <v>65.650000000000006</v>
      </c>
      <c r="H151" s="6">
        <v>0.15890000000000001</v>
      </c>
      <c r="I151" s="7">
        <v>2223767</v>
      </c>
      <c r="J151" s="7">
        <v>2865</v>
      </c>
      <c r="K151" s="3"/>
    </row>
    <row r="152" spans="2:11" x14ac:dyDescent="0.25">
      <c r="B152" s="2" t="s">
        <v>682</v>
      </c>
      <c r="C152" s="2" t="s">
        <v>13</v>
      </c>
      <c r="D152" s="29">
        <v>0.79</v>
      </c>
      <c r="E152" s="7">
        <v>2744</v>
      </c>
      <c r="F152" s="29">
        <v>112.5</v>
      </c>
      <c r="G152" s="29">
        <v>120.5</v>
      </c>
      <c r="H152" s="6">
        <v>7.1099999999999997E-2</v>
      </c>
      <c r="I152" s="7">
        <v>410081</v>
      </c>
      <c r="J152" s="29">
        <v>123</v>
      </c>
      <c r="K152" s="3"/>
    </row>
    <row r="153" spans="2:11" x14ac:dyDescent="0.25">
      <c r="B153" s="2" t="s">
        <v>392</v>
      </c>
      <c r="C153" s="2" t="s">
        <v>254</v>
      </c>
      <c r="D153" s="29">
        <v>0.78</v>
      </c>
      <c r="E153" s="7">
        <v>2760</v>
      </c>
      <c r="F153" s="29">
        <v>30.72</v>
      </c>
      <c r="G153" s="29">
        <v>34.549999999999997</v>
      </c>
      <c r="H153" s="6">
        <v>0.12470000000000001</v>
      </c>
      <c r="I153" s="7">
        <v>2075217</v>
      </c>
      <c r="J153" s="7">
        <v>2497</v>
      </c>
      <c r="K153" s="3"/>
    </row>
    <row r="154" spans="2:11" x14ac:dyDescent="0.25">
      <c r="B154" s="2" t="s">
        <v>524</v>
      </c>
      <c r="C154" s="2" t="s">
        <v>13</v>
      </c>
      <c r="D154" s="29">
        <v>0.78</v>
      </c>
      <c r="E154" s="29">
        <v>577</v>
      </c>
      <c r="F154" s="29">
        <v>13.69</v>
      </c>
      <c r="G154" s="29">
        <v>16.05</v>
      </c>
      <c r="H154" s="6">
        <v>0.1724</v>
      </c>
      <c r="I154" s="7">
        <v>1722871</v>
      </c>
      <c r="J154" s="7">
        <v>1846</v>
      </c>
      <c r="K154" s="3"/>
    </row>
    <row r="155" spans="2:11" x14ac:dyDescent="0.25">
      <c r="B155" s="2" t="s">
        <v>129</v>
      </c>
      <c r="C155" s="2" t="s">
        <v>7</v>
      </c>
      <c r="D155" s="29">
        <v>0.78</v>
      </c>
      <c r="E155" s="7">
        <v>1671</v>
      </c>
      <c r="F155" s="29">
        <v>31.45</v>
      </c>
      <c r="G155" s="29">
        <v>31.65</v>
      </c>
      <c r="H155" s="6">
        <v>6.4000000000000003E-3</v>
      </c>
      <c r="I155" s="7">
        <v>2326668</v>
      </c>
      <c r="J155" s="7">
        <v>6596</v>
      </c>
      <c r="K155" s="3"/>
    </row>
    <row r="156" spans="2:11" x14ac:dyDescent="0.25">
      <c r="B156" s="2" t="s">
        <v>83</v>
      </c>
      <c r="C156" s="2" t="s">
        <v>13</v>
      </c>
      <c r="D156" s="29">
        <v>0.78</v>
      </c>
      <c r="E156" s="7">
        <v>1965</v>
      </c>
      <c r="F156" s="29">
        <v>73.680000000000007</v>
      </c>
      <c r="G156" s="29">
        <v>101.7</v>
      </c>
      <c r="H156" s="6">
        <v>0.38030000000000003</v>
      </c>
      <c r="I156" s="7">
        <v>7198718</v>
      </c>
      <c r="J156" s="7">
        <v>26818</v>
      </c>
      <c r="K156" s="3"/>
    </row>
    <row r="157" spans="2:11" x14ac:dyDescent="0.25">
      <c r="B157" s="2" t="s">
        <v>424</v>
      </c>
      <c r="C157" s="2" t="s">
        <v>46</v>
      </c>
      <c r="D157" s="29">
        <v>0.78</v>
      </c>
      <c r="E157" s="7">
        <v>2335</v>
      </c>
      <c r="F157" s="29">
        <v>6.27</v>
      </c>
      <c r="G157" s="29">
        <v>7.03</v>
      </c>
      <c r="H157" s="6">
        <v>0.1212</v>
      </c>
      <c r="I157" s="7">
        <v>2949811</v>
      </c>
      <c r="J157" s="7">
        <v>1741</v>
      </c>
      <c r="K157" s="3"/>
    </row>
    <row r="158" spans="2:11" x14ac:dyDescent="0.25">
      <c r="B158" s="2" t="s">
        <v>683</v>
      </c>
      <c r="C158" s="2" t="s">
        <v>13</v>
      </c>
      <c r="D158" s="29">
        <v>0.78</v>
      </c>
      <c r="E158" s="7">
        <v>1660</v>
      </c>
      <c r="F158" s="29">
        <v>11</v>
      </c>
      <c r="G158" s="29">
        <v>9.14</v>
      </c>
      <c r="H158" s="6">
        <v>-0.1691</v>
      </c>
      <c r="I158" s="7">
        <v>341371</v>
      </c>
      <c r="J158" s="29">
        <v>165</v>
      </c>
      <c r="K158" s="3"/>
    </row>
    <row r="159" spans="2:11" x14ac:dyDescent="0.25">
      <c r="B159" s="2" t="s">
        <v>684</v>
      </c>
      <c r="C159" s="2" t="s">
        <v>201</v>
      </c>
      <c r="D159" s="29">
        <v>0.78</v>
      </c>
      <c r="E159" s="29">
        <v>595</v>
      </c>
      <c r="F159" s="29">
        <v>46.84</v>
      </c>
      <c r="G159" s="29">
        <v>44.26</v>
      </c>
      <c r="H159" s="6">
        <v>-5.5100000000000003E-2</v>
      </c>
      <c r="I159" s="7">
        <v>7195507</v>
      </c>
      <c r="J159" s="29">
        <v>177</v>
      </c>
      <c r="K159" s="3"/>
    </row>
    <row r="160" spans="2:11" x14ac:dyDescent="0.25">
      <c r="B160" s="2" t="s">
        <v>555</v>
      </c>
      <c r="C160" s="2" t="s">
        <v>46</v>
      </c>
      <c r="D160" s="29">
        <v>0.78</v>
      </c>
      <c r="E160" s="7">
        <v>2793</v>
      </c>
      <c r="F160" s="29">
        <v>1.1200000000000001</v>
      </c>
      <c r="G160" s="29">
        <v>1.21</v>
      </c>
      <c r="H160" s="6">
        <v>8.0399999999999999E-2</v>
      </c>
      <c r="I160" s="7">
        <v>135595</v>
      </c>
      <c r="J160" s="29">
        <v>28</v>
      </c>
      <c r="K160" s="3"/>
    </row>
    <row r="161" spans="2:11" x14ac:dyDescent="0.25">
      <c r="B161" s="2" t="s">
        <v>244</v>
      </c>
      <c r="C161" s="2" t="s">
        <v>7</v>
      </c>
      <c r="D161" s="29">
        <v>0.78</v>
      </c>
      <c r="E161" s="7">
        <v>2211</v>
      </c>
      <c r="F161" s="29">
        <v>22.67</v>
      </c>
      <c r="G161" s="29">
        <v>27.2</v>
      </c>
      <c r="H161" s="6">
        <v>0.19980000000000001</v>
      </c>
      <c r="I161" s="7">
        <v>10554185</v>
      </c>
      <c r="J161" s="29">
        <v>78</v>
      </c>
      <c r="K161" s="3"/>
    </row>
    <row r="162" spans="2:11" x14ac:dyDescent="0.25">
      <c r="B162" s="2" t="s">
        <v>685</v>
      </c>
      <c r="C162" s="2" t="s">
        <v>44</v>
      </c>
      <c r="D162" s="29">
        <v>0.77</v>
      </c>
      <c r="E162" s="7">
        <v>1153</v>
      </c>
      <c r="F162" s="29">
        <v>38.229999999999997</v>
      </c>
      <c r="G162" s="29">
        <v>55.3</v>
      </c>
      <c r="H162" s="6">
        <v>0.44650000000000001</v>
      </c>
      <c r="I162" s="7">
        <v>7000074</v>
      </c>
      <c r="J162" s="7">
        <v>19508</v>
      </c>
      <c r="K162" s="3"/>
    </row>
    <row r="163" spans="2:11" x14ac:dyDescent="0.25">
      <c r="B163" s="2" t="s">
        <v>686</v>
      </c>
      <c r="C163" s="2" t="s">
        <v>13</v>
      </c>
      <c r="D163" s="29">
        <v>0.77</v>
      </c>
      <c r="E163" s="7">
        <v>2355</v>
      </c>
      <c r="F163" s="29">
        <v>43.7</v>
      </c>
      <c r="G163" s="29">
        <v>53.8</v>
      </c>
      <c r="H163" s="6">
        <v>0.2311</v>
      </c>
      <c r="I163" s="7">
        <v>398096</v>
      </c>
      <c r="J163" s="29">
        <v>109</v>
      </c>
      <c r="K163" s="3"/>
    </row>
    <row r="164" spans="2:11" x14ac:dyDescent="0.25">
      <c r="B164" s="2" t="s">
        <v>578</v>
      </c>
      <c r="C164" s="2" t="s">
        <v>46</v>
      </c>
      <c r="D164" s="29">
        <v>0.77</v>
      </c>
      <c r="E164" s="7">
        <v>1213</v>
      </c>
      <c r="F164" s="29">
        <v>5.65</v>
      </c>
      <c r="G164" s="29">
        <v>5.6740000000000004</v>
      </c>
      <c r="H164" s="6">
        <v>4.1999999999999997E-3</v>
      </c>
      <c r="I164" s="7">
        <v>1850009</v>
      </c>
      <c r="J164" s="7">
        <v>5365</v>
      </c>
      <c r="K164" s="3"/>
    </row>
    <row r="165" spans="2:11" x14ac:dyDescent="0.25">
      <c r="B165" s="2" t="s">
        <v>176</v>
      </c>
      <c r="C165" s="2" t="s">
        <v>7</v>
      </c>
      <c r="D165" s="29">
        <v>0.77</v>
      </c>
      <c r="E165" s="7">
        <v>3149</v>
      </c>
      <c r="F165" s="29">
        <v>15.45</v>
      </c>
      <c r="G165" s="29">
        <v>9.84</v>
      </c>
      <c r="H165" s="6">
        <v>-0.36309999999999998</v>
      </c>
      <c r="I165" s="7">
        <v>137274</v>
      </c>
      <c r="J165" s="29">
        <v>89</v>
      </c>
      <c r="K165" s="3"/>
    </row>
    <row r="166" spans="2:11" x14ac:dyDescent="0.25">
      <c r="B166" s="2" t="s">
        <v>687</v>
      </c>
      <c r="C166" s="2" t="s">
        <v>201</v>
      </c>
      <c r="D166" s="29">
        <v>0.77</v>
      </c>
      <c r="E166" s="7">
        <v>1176</v>
      </c>
      <c r="F166" s="29">
        <v>14</v>
      </c>
      <c r="G166" s="29">
        <v>15.4</v>
      </c>
      <c r="H166" s="6">
        <v>0.1</v>
      </c>
      <c r="I166" s="7">
        <v>280700</v>
      </c>
      <c r="J166" s="29">
        <v>10</v>
      </c>
      <c r="K166" s="3"/>
    </row>
    <row r="167" spans="2:11" x14ac:dyDescent="0.25">
      <c r="B167" s="2" t="s">
        <v>688</v>
      </c>
      <c r="C167" s="2" t="s">
        <v>13</v>
      </c>
      <c r="D167" s="29">
        <v>0.76</v>
      </c>
      <c r="E167" s="7">
        <v>2038</v>
      </c>
      <c r="F167" s="29">
        <v>77.86</v>
      </c>
      <c r="G167" s="29">
        <v>95.4</v>
      </c>
      <c r="H167" s="6">
        <v>0.2253</v>
      </c>
      <c r="I167" s="7">
        <v>5915034</v>
      </c>
      <c r="J167" s="7">
        <v>22539</v>
      </c>
      <c r="K167" s="3"/>
    </row>
    <row r="168" spans="2:11" x14ac:dyDescent="0.25">
      <c r="B168" s="2" t="s">
        <v>689</v>
      </c>
      <c r="C168" s="2" t="s">
        <v>33</v>
      </c>
      <c r="D168" s="29">
        <v>0.76</v>
      </c>
      <c r="E168" s="7">
        <v>1120</v>
      </c>
      <c r="F168" s="29">
        <v>3.085</v>
      </c>
      <c r="G168" s="29">
        <v>2.58</v>
      </c>
      <c r="H168" s="6">
        <v>-0.16370000000000001</v>
      </c>
      <c r="I168" s="7">
        <v>37338</v>
      </c>
      <c r="J168" s="29">
        <v>23</v>
      </c>
      <c r="K168" s="3"/>
    </row>
    <row r="169" spans="2:11" x14ac:dyDescent="0.25">
      <c r="B169" s="2" t="s">
        <v>334</v>
      </c>
      <c r="C169" s="2" t="s">
        <v>13</v>
      </c>
      <c r="D169" s="29">
        <v>0.76</v>
      </c>
      <c r="E169" s="7">
        <v>1289</v>
      </c>
      <c r="F169" s="29">
        <v>34.799999999999997</v>
      </c>
      <c r="G169" s="29">
        <v>46.8</v>
      </c>
      <c r="H169" s="6">
        <v>0.3448</v>
      </c>
      <c r="I169" s="7">
        <v>634743</v>
      </c>
      <c r="J169" s="29">
        <v>15</v>
      </c>
      <c r="K169" s="3"/>
    </row>
    <row r="170" spans="2:11" x14ac:dyDescent="0.25">
      <c r="B170" s="2" t="s">
        <v>210</v>
      </c>
      <c r="C170" s="2" t="s">
        <v>7</v>
      </c>
      <c r="D170" s="29">
        <v>0.76</v>
      </c>
      <c r="E170" s="7">
        <v>3153</v>
      </c>
      <c r="F170" s="29">
        <v>40.299999999999997</v>
      </c>
      <c r="G170" s="29">
        <v>40.450000000000003</v>
      </c>
      <c r="H170" s="6">
        <v>3.7000000000000002E-3</v>
      </c>
      <c r="I170" s="7">
        <v>985356</v>
      </c>
      <c r="J170" s="29">
        <v>13</v>
      </c>
      <c r="K170" s="3"/>
    </row>
    <row r="171" spans="2:11" x14ac:dyDescent="0.25">
      <c r="B171" s="2" t="s">
        <v>690</v>
      </c>
      <c r="C171" s="2" t="s">
        <v>7</v>
      </c>
      <c r="D171" s="29">
        <v>0.76</v>
      </c>
      <c r="E171" s="29">
        <v>440</v>
      </c>
      <c r="F171" s="29">
        <v>8.02</v>
      </c>
      <c r="G171" s="29">
        <v>4.38</v>
      </c>
      <c r="H171" s="6">
        <v>-0.45390000000000003</v>
      </c>
      <c r="I171" s="7">
        <v>62612</v>
      </c>
      <c r="J171" s="29">
        <v>12</v>
      </c>
      <c r="K171" s="3"/>
    </row>
    <row r="172" spans="2:11" x14ac:dyDescent="0.25">
      <c r="B172" s="2" t="s">
        <v>691</v>
      </c>
      <c r="C172" s="2" t="s">
        <v>13</v>
      </c>
      <c r="D172" s="29">
        <v>0.76</v>
      </c>
      <c r="E172" s="7">
        <v>3056</v>
      </c>
      <c r="F172" s="29">
        <v>110.2</v>
      </c>
      <c r="G172" s="29">
        <v>134.80000000000001</v>
      </c>
      <c r="H172" s="6">
        <v>0.22320000000000001</v>
      </c>
      <c r="I172" s="7">
        <v>5473167</v>
      </c>
      <c r="J172" s="7">
        <v>5761</v>
      </c>
      <c r="K172" s="3"/>
    </row>
    <row r="173" spans="2:11" x14ac:dyDescent="0.25">
      <c r="B173" s="2" t="s">
        <v>692</v>
      </c>
      <c r="C173" s="2" t="s">
        <v>13</v>
      </c>
      <c r="D173" s="29">
        <v>0.75</v>
      </c>
      <c r="E173" s="7">
        <v>1521</v>
      </c>
      <c r="F173" s="29">
        <v>6.8250000000000002</v>
      </c>
      <c r="G173" s="29">
        <v>7.64</v>
      </c>
      <c r="H173" s="6">
        <v>0.11940000000000001</v>
      </c>
      <c r="I173" s="7">
        <v>1432650</v>
      </c>
      <c r="J173" s="7">
        <v>1835</v>
      </c>
      <c r="K173" s="3"/>
    </row>
    <row r="174" spans="2:11" x14ac:dyDescent="0.25">
      <c r="B174" s="2" t="s">
        <v>445</v>
      </c>
      <c r="C174" s="2" t="s">
        <v>44</v>
      </c>
      <c r="D174" s="29">
        <v>0.75</v>
      </c>
      <c r="E174" s="7">
        <v>2741</v>
      </c>
      <c r="F174" s="29">
        <v>17.3</v>
      </c>
      <c r="G174" s="29">
        <v>20.75</v>
      </c>
      <c r="H174" s="6">
        <v>0.19939999999999999</v>
      </c>
      <c r="I174" s="7">
        <v>425546</v>
      </c>
      <c r="J174" s="29">
        <v>144</v>
      </c>
      <c r="K174" s="3"/>
    </row>
    <row r="175" spans="2:11" x14ac:dyDescent="0.25">
      <c r="B175" s="2" t="s">
        <v>490</v>
      </c>
      <c r="C175" s="2" t="s">
        <v>13</v>
      </c>
      <c r="D175" s="29">
        <v>0.75</v>
      </c>
      <c r="E175" s="7">
        <v>2097</v>
      </c>
      <c r="F175" s="29">
        <v>4.0960000000000001</v>
      </c>
      <c r="G175" s="29">
        <v>3.7120000000000002</v>
      </c>
      <c r="H175" s="6">
        <v>-9.3799999999999994E-2</v>
      </c>
      <c r="I175" s="7">
        <v>661920</v>
      </c>
      <c r="J175" s="7">
        <v>2472</v>
      </c>
      <c r="K175" s="3"/>
    </row>
    <row r="176" spans="2:11" x14ac:dyDescent="0.25">
      <c r="B176" s="2" t="s">
        <v>693</v>
      </c>
      <c r="C176" s="2" t="s">
        <v>33</v>
      </c>
      <c r="D176" s="29">
        <v>0.75</v>
      </c>
      <c r="E176" s="7">
        <v>2384</v>
      </c>
      <c r="F176" s="29">
        <v>7.0650000000000004</v>
      </c>
      <c r="G176" s="29">
        <v>8.7750000000000004</v>
      </c>
      <c r="H176" s="6">
        <v>0.24199999999999999</v>
      </c>
      <c r="I176" s="7">
        <v>1379618</v>
      </c>
      <c r="J176" s="7">
        <v>2498</v>
      </c>
      <c r="K176" s="3"/>
    </row>
    <row r="177" spans="2:11" x14ac:dyDescent="0.25">
      <c r="B177" s="2" t="s">
        <v>225</v>
      </c>
      <c r="C177" s="2" t="s">
        <v>13</v>
      </c>
      <c r="D177" s="29">
        <v>0.75</v>
      </c>
      <c r="E177" s="7">
        <v>1023</v>
      </c>
      <c r="F177" s="29">
        <v>21.4</v>
      </c>
      <c r="G177" s="29">
        <v>27.85</v>
      </c>
      <c r="H177" s="6">
        <v>0.3014</v>
      </c>
      <c r="I177" s="7">
        <v>932002</v>
      </c>
      <c r="J177" s="7">
        <v>1258</v>
      </c>
      <c r="K177" s="3"/>
    </row>
    <row r="178" spans="2:11" x14ac:dyDescent="0.25">
      <c r="B178" s="2" t="s">
        <v>438</v>
      </c>
      <c r="C178" s="2" t="s">
        <v>7</v>
      </c>
      <c r="D178" s="29">
        <v>0.75</v>
      </c>
      <c r="E178" s="7">
        <v>2890</v>
      </c>
      <c r="F178" s="29">
        <v>48.5</v>
      </c>
      <c r="G178" s="29">
        <v>51.2</v>
      </c>
      <c r="H178" s="6">
        <v>5.57E-2</v>
      </c>
      <c r="I178" s="7">
        <v>241627</v>
      </c>
      <c r="J178" s="29">
        <v>48</v>
      </c>
      <c r="K178" s="3"/>
    </row>
    <row r="179" spans="2:11" x14ac:dyDescent="0.25">
      <c r="B179" s="2" t="s">
        <v>694</v>
      </c>
      <c r="C179" s="2" t="s">
        <v>33</v>
      </c>
      <c r="D179" s="29">
        <v>0.75</v>
      </c>
      <c r="E179" s="29">
        <v>254</v>
      </c>
      <c r="F179" s="29">
        <v>9.9920000000000009</v>
      </c>
      <c r="G179" s="29">
        <v>21.81</v>
      </c>
      <c r="H179" s="6">
        <v>1.1827000000000001</v>
      </c>
      <c r="I179" s="7">
        <v>1390568</v>
      </c>
      <c r="J179" s="7">
        <v>10078</v>
      </c>
      <c r="K179" s="3"/>
    </row>
    <row r="180" spans="2:11" x14ac:dyDescent="0.25">
      <c r="B180" s="2" t="s">
        <v>484</v>
      </c>
      <c r="C180" s="2" t="s">
        <v>44</v>
      </c>
      <c r="D180" s="29">
        <v>0.75</v>
      </c>
      <c r="E180" s="7">
        <v>2062</v>
      </c>
      <c r="F180" s="29">
        <v>14.1</v>
      </c>
      <c r="G180" s="29">
        <v>12.52</v>
      </c>
      <c r="H180" s="6">
        <v>-0.11210000000000001</v>
      </c>
      <c r="I180" s="7">
        <v>110375</v>
      </c>
      <c r="J180" s="29">
        <v>856</v>
      </c>
      <c r="K180" s="3"/>
    </row>
    <row r="181" spans="2:11" x14ac:dyDescent="0.25">
      <c r="B181" s="2" t="s">
        <v>338</v>
      </c>
      <c r="C181" s="2" t="s">
        <v>44</v>
      </c>
      <c r="D181" s="29">
        <v>0.74</v>
      </c>
      <c r="E181" s="29">
        <v>578</v>
      </c>
      <c r="F181" s="29">
        <v>1.4059999999999999</v>
      </c>
      <c r="G181" s="29">
        <v>2.0299999999999998</v>
      </c>
      <c r="H181" s="6">
        <v>0.44379999999999997</v>
      </c>
      <c r="I181" s="7">
        <v>131118</v>
      </c>
      <c r="J181" s="29">
        <v>184</v>
      </c>
      <c r="K181" s="3"/>
    </row>
    <row r="182" spans="2:11" x14ac:dyDescent="0.25">
      <c r="B182" s="2" t="s">
        <v>695</v>
      </c>
      <c r="C182" s="2" t="s">
        <v>201</v>
      </c>
      <c r="D182" s="29">
        <v>0.74</v>
      </c>
      <c r="E182" s="7">
        <v>2530</v>
      </c>
      <c r="F182" s="29">
        <v>2.9750000000000001</v>
      </c>
      <c r="G182" s="29">
        <v>4.2089999999999996</v>
      </c>
      <c r="H182" s="6">
        <v>0.4148</v>
      </c>
      <c r="I182" s="7">
        <v>3319016</v>
      </c>
      <c r="J182" s="7">
        <v>12598</v>
      </c>
      <c r="K182" s="3"/>
    </row>
    <row r="183" spans="2:11" x14ac:dyDescent="0.25">
      <c r="B183" s="2" t="s">
        <v>101</v>
      </c>
      <c r="C183" s="2" t="s">
        <v>11</v>
      </c>
      <c r="D183" s="29">
        <v>0.74</v>
      </c>
      <c r="E183" s="29">
        <v>804</v>
      </c>
      <c r="F183" s="29">
        <v>23.5</v>
      </c>
      <c r="G183" s="29">
        <v>24.4</v>
      </c>
      <c r="H183" s="6">
        <v>3.8300000000000001E-2</v>
      </c>
      <c r="I183" s="7">
        <v>100185</v>
      </c>
      <c r="J183" s="29">
        <v>63</v>
      </c>
      <c r="K183" s="3"/>
    </row>
    <row r="184" spans="2:11" x14ac:dyDescent="0.25">
      <c r="B184" s="2" t="s">
        <v>456</v>
      </c>
      <c r="C184" s="2" t="s">
        <v>33</v>
      </c>
      <c r="D184" s="29">
        <v>0.74</v>
      </c>
      <c r="E184" s="29">
        <v>559</v>
      </c>
      <c r="F184" s="29">
        <v>7.88</v>
      </c>
      <c r="G184" s="29">
        <v>8.6</v>
      </c>
      <c r="H184" s="6">
        <v>9.1399999999999995E-2</v>
      </c>
      <c r="I184" s="7">
        <v>106610</v>
      </c>
      <c r="J184" s="29">
        <v>119</v>
      </c>
      <c r="K184" s="3"/>
    </row>
    <row r="185" spans="2:11" x14ac:dyDescent="0.25">
      <c r="B185" s="2" t="s">
        <v>408</v>
      </c>
      <c r="C185" s="2" t="s">
        <v>44</v>
      </c>
      <c r="D185" s="29">
        <v>0.74</v>
      </c>
      <c r="E185" s="7">
        <v>1800</v>
      </c>
      <c r="F185" s="29">
        <v>10.3</v>
      </c>
      <c r="G185" s="29">
        <v>11.45</v>
      </c>
      <c r="H185" s="6">
        <v>0.11169999999999999</v>
      </c>
      <c r="I185" s="7">
        <v>97096</v>
      </c>
      <c r="J185" s="29">
        <v>23</v>
      </c>
      <c r="K185" s="3"/>
    </row>
    <row r="186" spans="2:11" x14ac:dyDescent="0.25">
      <c r="B186" s="2" t="s">
        <v>696</v>
      </c>
      <c r="C186" s="2" t="s">
        <v>11</v>
      </c>
      <c r="D186" s="29">
        <v>0.74</v>
      </c>
      <c r="E186" s="7">
        <v>2558</v>
      </c>
      <c r="F186" s="29">
        <v>16</v>
      </c>
      <c r="G186" s="29">
        <v>30.5</v>
      </c>
      <c r="H186" s="6">
        <v>0.90629999999999999</v>
      </c>
      <c r="I186" s="7">
        <v>572641</v>
      </c>
      <c r="J186" s="29">
        <v>198</v>
      </c>
      <c r="K186" s="3"/>
    </row>
    <row r="187" spans="2:11" x14ac:dyDescent="0.25">
      <c r="B187" s="2" t="s">
        <v>697</v>
      </c>
      <c r="C187" s="2" t="s">
        <v>13</v>
      </c>
      <c r="D187" s="29">
        <v>0.74</v>
      </c>
      <c r="E187" s="7">
        <v>1272</v>
      </c>
      <c r="F187" s="29">
        <v>56.75</v>
      </c>
      <c r="G187" s="29">
        <v>52.15</v>
      </c>
      <c r="H187" s="6">
        <v>-8.1100000000000005E-2</v>
      </c>
      <c r="I187" s="7">
        <v>1506397</v>
      </c>
      <c r="J187" s="7">
        <v>2860</v>
      </c>
      <c r="K187" s="3"/>
    </row>
    <row r="188" spans="2:11" x14ac:dyDescent="0.25">
      <c r="B188" s="2" t="s">
        <v>511</v>
      </c>
      <c r="C188" s="2" t="s">
        <v>13</v>
      </c>
      <c r="D188" s="29">
        <v>0.74</v>
      </c>
      <c r="E188" s="29">
        <v>742</v>
      </c>
      <c r="F188" s="29">
        <v>0.66200000000000003</v>
      </c>
      <c r="G188" s="29">
        <v>0.61799999999999999</v>
      </c>
      <c r="H188" s="6">
        <v>-6.6500000000000004E-2</v>
      </c>
      <c r="I188" s="7">
        <v>12787</v>
      </c>
      <c r="J188" s="29">
        <v>12</v>
      </c>
      <c r="K188" s="3"/>
    </row>
    <row r="189" spans="2:11" x14ac:dyDescent="0.25">
      <c r="B189" s="2" t="s">
        <v>76</v>
      </c>
      <c r="C189" s="2" t="s">
        <v>13</v>
      </c>
      <c r="D189" s="29">
        <v>0.73</v>
      </c>
      <c r="E189" s="29">
        <v>770</v>
      </c>
      <c r="F189" s="29">
        <v>49.6</v>
      </c>
      <c r="G189" s="29">
        <v>72.7</v>
      </c>
      <c r="H189" s="6">
        <v>0.4657</v>
      </c>
      <c r="I189" s="7">
        <v>550530</v>
      </c>
      <c r="J189" s="29">
        <v>124</v>
      </c>
      <c r="K189" s="3"/>
    </row>
    <row r="190" spans="2:11" x14ac:dyDescent="0.25">
      <c r="B190" s="2" t="s">
        <v>698</v>
      </c>
      <c r="C190" s="2" t="s">
        <v>13</v>
      </c>
      <c r="D190" s="29">
        <v>0.73</v>
      </c>
      <c r="E190" s="7">
        <v>3096</v>
      </c>
      <c r="F190" s="29">
        <v>8.7799999999999994</v>
      </c>
      <c r="G190" s="29">
        <v>10</v>
      </c>
      <c r="H190" s="6">
        <v>0.13900000000000001</v>
      </c>
      <c r="I190" s="7">
        <v>34294</v>
      </c>
      <c r="J190" s="29">
        <v>10</v>
      </c>
      <c r="K190" s="3"/>
    </row>
    <row r="191" spans="2:11" x14ac:dyDescent="0.25">
      <c r="B191" s="2" t="s">
        <v>699</v>
      </c>
      <c r="C191" s="2" t="s">
        <v>7</v>
      </c>
      <c r="D191" s="29">
        <v>0.73</v>
      </c>
      <c r="E191" s="7">
        <v>3107</v>
      </c>
      <c r="F191" s="29">
        <v>34.659999999999997</v>
      </c>
      <c r="G191" s="29">
        <v>50.1</v>
      </c>
      <c r="H191" s="6">
        <v>0.44550000000000001</v>
      </c>
      <c r="I191" s="7">
        <v>3851111</v>
      </c>
      <c r="J191" s="29">
        <v>14</v>
      </c>
      <c r="K191" s="3"/>
    </row>
    <row r="192" spans="2:11" x14ac:dyDescent="0.25">
      <c r="B192" s="2" t="s">
        <v>53</v>
      </c>
      <c r="C192" s="2" t="s">
        <v>13</v>
      </c>
      <c r="D192" s="29">
        <v>0.73</v>
      </c>
      <c r="E192" s="7">
        <v>1049</v>
      </c>
      <c r="F192" s="29">
        <v>27</v>
      </c>
      <c r="G192" s="29">
        <v>33.450000000000003</v>
      </c>
      <c r="H192" s="6">
        <v>0.2389</v>
      </c>
      <c r="I192" s="7">
        <v>354497</v>
      </c>
      <c r="J192" s="29">
        <v>269</v>
      </c>
      <c r="K192" s="3"/>
    </row>
    <row r="193" spans="2:11" x14ac:dyDescent="0.25">
      <c r="B193" s="2" t="s">
        <v>536</v>
      </c>
      <c r="C193" s="2" t="s">
        <v>13</v>
      </c>
      <c r="D193" s="29">
        <v>0.73</v>
      </c>
      <c r="E193" s="7">
        <v>3197</v>
      </c>
      <c r="F193" s="29">
        <v>38.5</v>
      </c>
      <c r="G193" s="29">
        <v>45.52</v>
      </c>
      <c r="H193" s="6">
        <v>0.18229999999999999</v>
      </c>
      <c r="I193" s="7">
        <v>2159412</v>
      </c>
      <c r="J193" s="7">
        <v>3812</v>
      </c>
      <c r="K193" s="3"/>
    </row>
    <row r="194" spans="2:11" x14ac:dyDescent="0.25">
      <c r="B194" s="2" t="s">
        <v>513</v>
      </c>
      <c r="C194" s="2" t="s">
        <v>13</v>
      </c>
      <c r="D194" s="29">
        <v>0.73</v>
      </c>
      <c r="E194" s="7">
        <v>2868</v>
      </c>
      <c r="F194" s="29">
        <v>82.66</v>
      </c>
      <c r="G194" s="29">
        <v>108.7</v>
      </c>
      <c r="H194" s="6">
        <v>0.315</v>
      </c>
      <c r="I194" s="7">
        <v>13419148</v>
      </c>
      <c r="J194" s="7">
        <v>57450</v>
      </c>
      <c r="K194" s="3"/>
    </row>
    <row r="195" spans="2:11" x14ac:dyDescent="0.25">
      <c r="B195" s="2" t="s">
        <v>700</v>
      </c>
      <c r="C195" s="2" t="s">
        <v>44</v>
      </c>
      <c r="D195" s="29">
        <v>0.73</v>
      </c>
      <c r="E195" s="7">
        <v>2835</v>
      </c>
      <c r="F195" s="29">
        <v>28.81</v>
      </c>
      <c r="G195" s="29">
        <v>40.61</v>
      </c>
      <c r="H195" s="6">
        <v>0.40960000000000002</v>
      </c>
      <c r="I195" s="7">
        <v>3185813</v>
      </c>
      <c r="J195" s="7">
        <v>8995</v>
      </c>
      <c r="K195" s="3"/>
    </row>
    <row r="196" spans="2:11" x14ac:dyDescent="0.25">
      <c r="B196" s="2" t="s">
        <v>701</v>
      </c>
      <c r="C196" s="2" t="s">
        <v>201</v>
      </c>
      <c r="D196" s="29">
        <v>0.73</v>
      </c>
      <c r="E196" s="7">
        <v>2590</v>
      </c>
      <c r="F196" s="29">
        <v>18.46</v>
      </c>
      <c r="G196" s="29">
        <v>16.66</v>
      </c>
      <c r="H196" s="6">
        <v>-9.7500000000000003E-2</v>
      </c>
      <c r="I196" s="7">
        <v>18699980</v>
      </c>
      <c r="J196" s="7">
        <v>108307</v>
      </c>
      <c r="K196" s="3"/>
    </row>
    <row r="197" spans="2:11" x14ac:dyDescent="0.25">
      <c r="B197" s="2" t="s">
        <v>702</v>
      </c>
      <c r="C197" s="2" t="s">
        <v>41</v>
      </c>
      <c r="D197" s="29">
        <v>0.72</v>
      </c>
      <c r="E197" s="7">
        <v>2084</v>
      </c>
      <c r="F197" s="29">
        <v>128.75</v>
      </c>
      <c r="G197" s="29">
        <v>148.80000000000001</v>
      </c>
      <c r="H197" s="6">
        <v>0.15570000000000001</v>
      </c>
      <c r="I197" s="7">
        <v>6811914</v>
      </c>
      <c r="J197" s="7">
        <v>80341</v>
      </c>
      <c r="K197" s="3"/>
    </row>
    <row r="198" spans="2:11" x14ac:dyDescent="0.25">
      <c r="B198" s="2" t="s">
        <v>520</v>
      </c>
      <c r="C198" s="2" t="s">
        <v>13</v>
      </c>
      <c r="D198" s="29">
        <v>0.72</v>
      </c>
      <c r="E198" s="7">
        <v>2687</v>
      </c>
      <c r="F198" s="29">
        <v>9.1300000000000008</v>
      </c>
      <c r="G198" s="29">
        <v>12.05</v>
      </c>
      <c r="H198" s="6">
        <v>0.31979999999999997</v>
      </c>
      <c r="I198" s="7">
        <v>2757844</v>
      </c>
      <c r="J198" s="7">
        <v>11758</v>
      </c>
      <c r="K198" s="3"/>
    </row>
    <row r="199" spans="2:11" x14ac:dyDescent="0.25">
      <c r="B199" s="2" t="s">
        <v>499</v>
      </c>
      <c r="C199" s="2" t="s">
        <v>254</v>
      </c>
      <c r="D199" s="29">
        <v>0.72</v>
      </c>
      <c r="E199" s="7">
        <v>2894</v>
      </c>
      <c r="F199" s="29">
        <v>9.25</v>
      </c>
      <c r="G199" s="29">
        <v>8.6999999999999993</v>
      </c>
      <c r="H199" s="6">
        <v>-5.9499999999999997E-2</v>
      </c>
      <c r="I199" s="7">
        <v>203459</v>
      </c>
      <c r="J199" s="29">
        <v>364</v>
      </c>
      <c r="K199" s="3"/>
    </row>
    <row r="200" spans="2:11" x14ac:dyDescent="0.25">
      <c r="B200" s="2" t="s">
        <v>102</v>
      </c>
      <c r="C200" s="2" t="s">
        <v>13</v>
      </c>
      <c r="D200" s="29">
        <v>0.72</v>
      </c>
      <c r="E200" s="7">
        <v>2100</v>
      </c>
      <c r="F200" s="29">
        <v>37.5</v>
      </c>
      <c r="G200" s="29">
        <v>38.25</v>
      </c>
      <c r="H200" s="6">
        <v>0.02</v>
      </c>
      <c r="I200" s="7">
        <v>249525</v>
      </c>
      <c r="J200" s="29">
        <v>204</v>
      </c>
      <c r="K200" s="3"/>
    </row>
    <row r="201" spans="2:11" x14ac:dyDescent="0.25">
      <c r="B201" s="2" t="s">
        <v>703</v>
      </c>
      <c r="C201" s="2" t="s">
        <v>46</v>
      </c>
      <c r="D201" s="29">
        <v>0.72</v>
      </c>
      <c r="E201" s="7">
        <v>2576</v>
      </c>
      <c r="F201" s="29">
        <v>5.64</v>
      </c>
      <c r="G201" s="29">
        <v>3.734</v>
      </c>
      <c r="H201" s="6">
        <v>-0.33789999999999998</v>
      </c>
      <c r="I201" s="7">
        <v>1380679</v>
      </c>
      <c r="J201" s="7">
        <v>6794</v>
      </c>
      <c r="K201" s="3"/>
    </row>
    <row r="202" spans="2:11" x14ac:dyDescent="0.25">
      <c r="B202" s="2" t="s">
        <v>349</v>
      </c>
      <c r="C202" s="2" t="s">
        <v>18</v>
      </c>
      <c r="D202" s="29">
        <v>0.72</v>
      </c>
      <c r="E202" s="7">
        <v>1888</v>
      </c>
      <c r="F202" s="29">
        <v>6.22</v>
      </c>
      <c r="G202" s="29">
        <v>5.86</v>
      </c>
      <c r="H202" s="6">
        <v>-5.79E-2</v>
      </c>
      <c r="I202" s="7">
        <v>1275919</v>
      </c>
      <c r="J202" s="7">
        <v>2597</v>
      </c>
      <c r="K202" s="3"/>
    </row>
    <row r="203" spans="2:11" x14ac:dyDescent="0.25">
      <c r="B203" s="2" t="s">
        <v>322</v>
      </c>
      <c r="C203" s="2" t="s">
        <v>13</v>
      </c>
      <c r="D203" s="29">
        <v>0.72</v>
      </c>
      <c r="E203" s="7">
        <v>1788</v>
      </c>
      <c r="F203" s="29">
        <v>91.4</v>
      </c>
      <c r="G203" s="29">
        <v>85.8</v>
      </c>
      <c r="H203" s="6">
        <v>-6.13E-2</v>
      </c>
      <c r="I203" s="7">
        <v>100974</v>
      </c>
      <c r="J203" s="29">
        <v>40</v>
      </c>
      <c r="K203" s="3"/>
    </row>
    <row r="204" spans="2:11" x14ac:dyDescent="0.25">
      <c r="B204" s="2" t="s">
        <v>190</v>
      </c>
      <c r="C204" s="2" t="s">
        <v>11</v>
      </c>
      <c r="D204" s="29">
        <v>0.71</v>
      </c>
      <c r="E204" s="7">
        <v>2673</v>
      </c>
      <c r="F204" s="29">
        <v>28.2</v>
      </c>
      <c r="G204" s="29">
        <v>31.44</v>
      </c>
      <c r="H204" s="6">
        <v>0.1149</v>
      </c>
      <c r="I204" s="7">
        <v>1812938</v>
      </c>
      <c r="J204" s="7">
        <v>3730</v>
      </c>
      <c r="K204" s="3"/>
    </row>
    <row r="205" spans="2:11" x14ac:dyDescent="0.25">
      <c r="B205" s="2" t="s">
        <v>704</v>
      </c>
      <c r="C205" s="2" t="s">
        <v>13</v>
      </c>
      <c r="D205" s="29">
        <v>0.71</v>
      </c>
      <c r="E205" s="7">
        <v>1804</v>
      </c>
      <c r="F205" s="29">
        <v>33.15</v>
      </c>
      <c r="G205" s="29">
        <v>22</v>
      </c>
      <c r="H205" s="6">
        <v>-0.33629999999999999</v>
      </c>
      <c r="I205" s="7">
        <v>426129</v>
      </c>
      <c r="J205" s="29">
        <v>57</v>
      </c>
      <c r="K205" s="3"/>
    </row>
    <row r="206" spans="2:11" x14ac:dyDescent="0.25">
      <c r="B206" s="2" t="s">
        <v>546</v>
      </c>
      <c r="C206" s="2" t="s">
        <v>13</v>
      </c>
      <c r="D206" s="29">
        <v>0.71</v>
      </c>
      <c r="E206" s="7">
        <v>2642</v>
      </c>
      <c r="F206" s="29">
        <v>19.850000000000001</v>
      </c>
      <c r="G206" s="29">
        <v>20.7</v>
      </c>
      <c r="H206" s="6">
        <v>4.2799999999999998E-2</v>
      </c>
      <c r="I206" s="7">
        <v>47769</v>
      </c>
      <c r="J206" s="29">
        <v>16</v>
      </c>
      <c r="K206" s="3"/>
    </row>
    <row r="207" spans="2:11" x14ac:dyDescent="0.25">
      <c r="B207" s="2" t="s">
        <v>390</v>
      </c>
      <c r="C207" s="2" t="s">
        <v>11</v>
      </c>
      <c r="D207" s="29">
        <v>0.71</v>
      </c>
      <c r="E207" s="7">
        <v>1836</v>
      </c>
      <c r="F207" s="29">
        <v>8.3000000000000007</v>
      </c>
      <c r="G207" s="29">
        <v>8.98</v>
      </c>
      <c r="H207" s="6">
        <v>8.1900000000000001E-2</v>
      </c>
      <c r="I207" s="7">
        <v>58103</v>
      </c>
      <c r="J207" s="29">
        <v>39</v>
      </c>
      <c r="K207" s="3"/>
    </row>
    <row r="208" spans="2:11" x14ac:dyDescent="0.25">
      <c r="B208" s="2" t="s">
        <v>632</v>
      </c>
      <c r="C208" s="2" t="s">
        <v>13</v>
      </c>
      <c r="D208" s="29">
        <v>0.71</v>
      </c>
      <c r="E208" s="7">
        <v>2487</v>
      </c>
      <c r="F208" s="29">
        <v>23.69</v>
      </c>
      <c r="G208" s="29">
        <v>17.170000000000002</v>
      </c>
      <c r="H208" s="6">
        <v>-0.2752</v>
      </c>
      <c r="I208" s="7">
        <v>1399668</v>
      </c>
      <c r="J208" s="7">
        <v>11359</v>
      </c>
      <c r="K208" s="3"/>
    </row>
    <row r="209" spans="2:11" x14ac:dyDescent="0.25">
      <c r="B209" s="2" t="s">
        <v>705</v>
      </c>
      <c r="C209" s="2" t="s">
        <v>33</v>
      </c>
      <c r="D209" s="29">
        <v>0.71</v>
      </c>
      <c r="E209" s="7">
        <v>1969</v>
      </c>
      <c r="F209" s="29">
        <v>23.7</v>
      </c>
      <c r="G209" s="29">
        <v>21</v>
      </c>
      <c r="H209" s="6">
        <v>-0.1139</v>
      </c>
      <c r="I209" s="7">
        <v>138455</v>
      </c>
      <c r="J209" s="29">
        <v>28</v>
      </c>
      <c r="K209" s="3"/>
    </row>
    <row r="210" spans="2:11" x14ac:dyDescent="0.25">
      <c r="B210" s="2" t="s">
        <v>706</v>
      </c>
      <c r="C210" s="2" t="s">
        <v>44</v>
      </c>
      <c r="D210" s="29">
        <v>0.71</v>
      </c>
      <c r="E210" s="7">
        <v>1246</v>
      </c>
      <c r="F210" s="29">
        <v>75.45</v>
      </c>
      <c r="G210" s="29">
        <v>124.3</v>
      </c>
      <c r="H210" s="6">
        <v>0.64739999999999998</v>
      </c>
      <c r="I210" s="7">
        <v>19555478</v>
      </c>
      <c r="J210" s="7">
        <v>268919</v>
      </c>
      <c r="K210" s="3"/>
    </row>
    <row r="211" spans="2:11" x14ac:dyDescent="0.25">
      <c r="B211" s="2" t="s">
        <v>621</v>
      </c>
      <c r="C211" s="2" t="s">
        <v>11</v>
      </c>
      <c r="D211" s="29">
        <v>0.71</v>
      </c>
      <c r="E211" s="7">
        <v>2680</v>
      </c>
      <c r="F211" s="29">
        <v>2.105</v>
      </c>
      <c r="G211" s="29">
        <v>2.12</v>
      </c>
      <c r="H211" s="6">
        <v>7.1000000000000004E-3</v>
      </c>
      <c r="I211" s="7">
        <v>380424</v>
      </c>
      <c r="J211" s="29">
        <v>367</v>
      </c>
      <c r="K211" s="3"/>
    </row>
    <row r="212" spans="2:11" x14ac:dyDescent="0.25">
      <c r="B212" s="2" t="s">
        <v>707</v>
      </c>
      <c r="C212" s="2" t="s">
        <v>201</v>
      </c>
      <c r="D212" s="29">
        <v>0.7</v>
      </c>
      <c r="E212" s="29">
        <v>856</v>
      </c>
      <c r="F212" s="29">
        <v>6.71</v>
      </c>
      <c r="G212" s="29">
        <v>5.3</v>
      </c>
      <c r="H212" s="6">
        <v>-0.21010000000000001</v>
      </c>
      <c r="I212" s="7">
        <v>941786</v>
      </c>
      <c r="J212" s="29">
        <v>801</v>
      </c>
      <c r="K212" s="3"/>
    </row>
    <row r="213" spans="2:11" x14ac:dyDescent="0.25">
      <c r="B213" s="2" t="s">
        <v>479</v>
      </c>
      <c r="C213" s="2" t="s">
        <v>480</v>
      </c>
      <c r="D213" s="29">
        <v>0.7</v>
      </c>
      <c r="E213" s="29">
        <v>826</v>
      </c>
      <c r="F213" s="29">
        <v>83.08</v>
      </c>
      <c r="G213" s="29">
        <v>55.3</v>
      </c>
      <c r="H213" s="6">
        <v>-0.33439999999999998</v>
      </c>
      <c r="I213" s="7">
        <v>1843943</v>
      </c>
      <c r="J213" s="7">
        <v>5536</v>
      </c>
      <c r="K213" s="3"/>
    </row>
    <row r="214" spans="2:11" x14ac:dyDescent="0.25">
      <c r="B214" s="2" t="s">
        <v>708</v>
      </c>
      <c r="C214" s="2" t="s">
        <v>11</v>
      </c>
      <c r="D214" s="29">
        <v>0.7</v>
      </c>
      <c r="E214" s="7">
        <v>2661</v>
      </c>
      <c r="F214" s="29">
        <v>5.99</v>
      </c>
      <c r="G214" s="29">
        <v>8.75</v>
      </c>
      <c r="H214" s="6">
        <v>0.46079999999999999</v>
      </c>
      <c r="I214" s="7">
        <v>642647</v>
      </c>
      <c r="J214" s="7">
        <v>1730</v>
      </c>
      <c r="K214" s="3"/>
    </row>
    <row r="215" spans="2:11" x14ac:dyDescent="0.25">
      <c r="B215" s="2" t="s">
        <v>709</v>
      </c>
      <c r="C215" s="2" t="s">
        <v>7</v>
      </c>
      <c r="D215" s="29">
        <v>0.7</v>
      </c>
      <c r="E215" s="7">
        <v>3150</v>
      </c>
      <c r="F215" s="29">
        <v>59.12</v>
      </c>
      <c r="G215" s="29">
        <v>66.180000000000007</v>
      </c>
      <c r="H215" s="6">
        <v>0.11940000000000001</v>
      </c>
      <c r="I215" s="7">
        <v>18141507</v>
      </c>
      <c r="J215" s="7">
        <v>65085</v>
      </c>
      <c r="K215" s="3"/>
    </row>
    <row r="216" spans="2:11" x14ac:dyDescent="0.25">
      <c r="B216" s="2" t="s">
        <v>710</v>
      </c>
      <c r="C216" s="2" t="s">
        <v>44</v>
      </c>
      <c r="D216" s="29">
        <v>0.7</v>
      </c>
      <c r="E216" s="7">
        <v>2385</v>
      </c>
      <c r="F216" s="29">
        <v>10.55</v>
      </c>
      <c r="G216" s="29">
        <v>20.2</v>
      </c>
      <c r="H216" s="6">
        <v>0.91469999999999996</v>
      </c>
      <c r="I216" s="7">
        <v>924952</v>
      </c>
      <c r="J216" s="7">
        <v>1873</v>
      </c>
      <c r="K216" s="3"/>
    </row>
    <row r="217" spans="2:11" x14ac:dyDescent="0.25">
      <c r="B217" s="2" t="s">
        <v>711</v>
      </c>
      <c r="C217" s="2" t="s">
        <v>11</v>
      </c>
      <c r="D217" s="29">
        <v>0.7</v>
      </c>
      <c r="E217" s="7">
        <v>2915</v>
      </c>
      <c r="F217" s="29">
        <v>9.07</v>
      </c>
      <c r="G217" s="29">
        <v>12.34</v>
      </c>
      <c r="H217" s="6">
        <v>0.36049999999999999</v>
      </c>
      <c r="I217" s="7">
        <v>661767</v>
      </c>
      <c r="J217" s="7">
        <v>1609</v>
      </c>
      <c r="K217" s="3"/>
    </row>
    <row r="218" spans="2:11" x14ac:dyDescent="0.25">
      <c r="B218" s="2" t="s">
        <v>550</v>
      </c>
      <c r="C218" s="2" t="s">
        <v>13</v>
      </c>
      <c r="D218" s="29">
        <v>0.69</v>
      </c>
      <c r="E218" s="7">
        <v>1958</v>
      </c>
      <c r="F218" s="29">
        <v>4.57</v>
      </c>
      <c r="G218" s="29">
        <v>2.57</v>
      </c>
      <c r="H218" s="6">
        <v>-0.43759999999999999</v>
      </c>
      <c r="I218" s="7">
        <v>72255</v>
      </c>
      <c r="J218" s="29">
        <v>31</v>
      </c>
      <c r="K218" s="3"/>
    </row>
    <row r="219" spans="2:11" x14ac:dyDescent="0.25">
      <c r="B219" s="2" t="s">
        <v>712</v>
      </c>
      <c r="C219" s="2" t="s">
        <v>13</v>
      </c>
      <c r="D219" s="29">
        <v>0.69</v>
      </c>
      <c r="E219" s="7">
        <v>2661</v>
      </c>
      <c r="F219" s="29">
        <v>21.95</v>
      </c>
      <c r="G219" s="29">
        <v>20.9</v>
      </c>
      <c r="H219" s="6">
        <v>-4.7800000000000002E-2</v>
      </c>
      <c r="I219" s="7">
        <v>839795</v>
      </c>
      <c r="J219" s="29">
        <v>309</v>
      </c>
      <c r="K219" s="3"/>
    </row>
    <row r="220" spans="2:11" x14ac:dyDescent="0.25">
      <c r="B220" s="2" t="s">
        <v>143</v>
      </c>
      <c r="C220" s="2" t="s">
        <v>9</v>
      </c>
      <c r="D220" s="29">
        <v>0.69</v>
      </c>
      <c r="E220" s="7">
        <v>2710</v>
      </c>
      <c r="F220" s="29">
        <v>60.54</v>
      </c>
      <c r="G220" s="29">
        <v>71.77</v>
      </c>
      <c r="H220" s="6">
        <v>0.1855</v>
      </c>
      <c r="I220" s="7">
        <v>118461009</v>
      </c>
      <c r="J220" s="7">
        <v>125949</v>
      </c>
      <c r="K220" s="3"/>
    </row>
    <row r="221" spans="2:11" x14ac:dyDescent="0.25">
      <c r="B221" s="2" t="s">
        <v>306</v>
      </c>
      <c r="C221" s="2" t="s">
        <v>201</v>
      </c>
      <c r="D221" s="29">
        <v>0.68</v>
      </c>
      <c r="E221" s="29">
        <v>260</v>
      </c>
      <c r="F221" s="29">
        <v>5.08</v>
      </c>
      <c r="G221" s="29">
        <v>4.3</v>
      </c>
      <c r="H221" s="6">
        <v>-0.1535</v>
      </c>
      <c r="I221" s="7">
        <v>14243</v>
      </c>
      <c r="J221" s="29">
        <v>10</v>
      </c>
      <c r="K221" s="3"/>
    </row>
    <row r="222" spans="2:11" x14ac:dyDescent="0.25">
      <c r="B222" s="2" t="s">
        <v>713</v>
      </c>
      <c r="C222" s="2" t="s">
        <v>480</v>
      </c>
      <c r="D222" s="29">
        <v>0.68</v>
      </c>
      <c r="E222" s="29">
        <v>608</v>
      </c>
      <c r="F222" s="29">
        <v>20.3</v>
      </c>
      <c r="G222" s="29">
        <v>9.92</v>
      </c>
      <c r="H222" s="6">
        <v>-0.51129999999999998</v>
      </c>
      <c r="I222" s="7">
        <v>75361</v>
      </c>
      <c r="J222" s="29">
        <v>38</v>
      </c>
      <c r="K222" s="3"/>
    </row>
    <row r="223" spans="2:11" x14ac:dyDescent="0.25">
      <c r="B223" s="2" t="s">
        <v>55</v>
      </c>
      <c r="C223" s="2" t="s">
        <v>13</v>
      </c>
      <c r="D223" s="29">
        <v>0.68</v>
      </c>
      <c r="E223" s="7">
        <v>2826</v>
      </c>
      <c r="F223" s="29">
        <v>9.14</v>
      </c>
      <c r="G223" s="29">
        <v>7.15</v>
      </c>
      <c r="H223" s="6">
        <v>-0.2177</v>
      </c>
      <c r="I223" s="7">
        <v>74754</v>
      </c>
      <c r="J223" s="29">
        <v>69</v>
      </c>
      <c r="K223" s="3"/>
    </row>
    <row r="224" spans="2:11" x14ac:dyDescent="0.25">
      <c r="B224" s="2" t="s">
        <v>506</v>
      </c>
      <c r="C224" s="2" t="s">
        <v>7</v>
      </c>
      <c r="D224" s="29">
        <v>0.68</v>
      </c>
      <c r="E224" s="7">
        <v>2624</v>
      </c>
      <c r="F224" s="29">
        <v>44.65</v>
      </c>
      <c r="G224" s="29">
        <v>57.3</v>
      </c>
      <c r="H224" s="6">
        <v>0.2833</v>
      </c>
      <c r="I224" s="7">
        <v>2007318</v>
      </c>
      <c r="J224" s="7">
        <v>10327</v>
      </c>
      <c r="K224" s="3"/>
    </row>
    <row r="225" spans="2:11" x14ac:dyDescent="0.25">
      <c r="B225" s="2" t="s">
        <v>242</v>
      </c>
      <c r="C225" s="2" t="s">
        <v>13</v>
      </c>
      <c r="D225" s="29">
        <v>0.68</v>
      </c>
      <c r="E225" s="29">
        <v>779</v>
      </c>
      <c r="F225" s="29">
        <v>49</v>
      </c>
      <c r="G225" s="29">
        <v>34.450000000000003</v>
      </c>
      <c r="H225" s="6">
        <v>-0.2969</v>
      </c>
      <c r="I225" s="7">
        <v>860712</v>
      </c>
      <c r="J225" s="29">
        <v>275</v>
      </c>
      <c r="K225" s="3"/>
    </row>
    <row r="226" spans="2:11" x14ac:dyDescent="0.25">
      <c r="B226" s="2" t="s">
        <v>85</v>
      </c>
      <c r="C226" s="2" t="s">
        <v>7</v>
      </c>
      <c r="D226" s="29">
        <v>0.68</v>
      </c>
      <c r="E226" s="7">
        <v>1886</v>
      </c>
      <c r="F226" s="29">
        <v>7.64</v>
      </c>
      <c r="G226" s="29">
        <v>10.125</v>
      </c>
      <c r="H226" s="6">
        <v>0.32529999999999998</v>
      </c>
      <c r="I226" s="7">
        <v>5088240</v>
      </c>
      <c r="J226" s="29">
        <v>75</v>
      </c>
      <c r="K226" s="3"/>
    </row>
    <row r="227" spans="2:11" x14ac:dyDescent="0.25">
      <c r="B227" s="2" t="s">
        <v>714</v>
      </c>
      <c r="C227" s="2" t="s">
        <v>44</v>
      </c>
      <c r="D227" s="29">
        <v>0.67</v>
      </c>
      <c r="E227" s="7">
        <v>1736</v>
      </c>
      <c r="F227" s="29">
        <v>7.3</v>
      </c>
      <c r="G227" s="29">
        <v>14.56</v>
      </c>
      <c r="H227" s="6">
        <v>0.99450000000000005</v>
      </c>
      <c r="I227" s="7">
        <v>862171</v>
      </c>
      <c r="J227" s="7">
        <v>8633</v>
      </c>
      <c r="K227" s="3"/>
    </row>
    <row r="228" spans="2:11" x14ac:dyDescent="0.25">
      <c r="B228" s="2" t="s">
        <v>158</v>
      </c>
      <c r="C228" s="2" t="s">
        <v>7</v>
      </c>
      <c r="D228" s="29">
        <v>0.67</v>
      </c>
      <c r="E228" s="7">
        <v>1016</v>
      </c>
      <c r="F228" s="29">
        <v>14.55</v>
      </c>
      <c r="G228" s="29">
        <v>14.115</v>
      </c>
      <c r="H228" s="6">
        <v>-2.9899999999999999E-2</v>
      </c>
      <c r="I228" s="7">
        <v>3324231</v>
      </c>
      <c r="J228" s="7">
        <v>21785</v>
      </c>
      <c r="K228" s="3"/>
    </row>
    <row r="229" spans="2:11" x14ac:dyDescent="0.25">
      <c r="B229" s="2" t="s">
        <v>505</v>
      </c>
      <c r="C229" s="2" t="s">
        <v>41</v>
      </c>
      <c r="D229" s="29">
        <v>0.67</v>
      </c>
      <c r="E229" s="7">
        <v>1100</v>
      </c>
      <c r="F229" s="29">
        <v>38.14</v>
      </c>
      <c r="G229" s="29">
        <v>59.06</v>
      </c>
      <c r="H229" s="6">
        <v>0.54849999999999999</v>
      </c>
      <c r="I229" s="7">
        <v>9574180</v>
      </c>
      <c r="J229" s="7">
        <v>128594</v>
      </c>
      <c r="K229" s="3"/>
    </row>
    <row r="230" spans="2:11" x14ac:dyDescent="0.25">
      <c r="B230" s="2" t="s">
        <v>346</v>
      </c>
      <c r="C230" s="2" t="s">
        <v>13</v>
      </c>
      <c r="D230" s="29">
        <v>0.67</v>
      </c>
      <c r="E230" s="29">
        <v>342</v>
      </c>
      <c r="F230" s="29">
        <v>15.85</v>
      </c>
      <c r="G230" s="29">
        <v>16.75</v>
      </c>
      <c r="H230" s="6">
        <v>5.6800000000000003E-2</v>
      </c>
      <c r="I230" s="7">
        <v>40283</v>
      </c>
      <c r="J230" s="29">
        <v>10</v>
      </c>
      <c r="K230" s="3"/>
    </row>
    <row r="231" spans="2:11" x14ac:dyDescent="0.25">
      <c r="B231" s="2" t="s">
        <v>715</v>
      </c>
      <c r="C231" s="2" t="s">
        <v>41</v>
      </c>
      <c r="D231" s="29">
        <v>0.67</v>
      </c>
      <c r="E231" s="7">
        <v>3186</v>
      </c>
      <c r="F231" s="29">
        <v>62.62</v>
      </c>
      <c r="G231" s="29">
        <v>94.96</v>
      </c>
      <c r="H231" s="6">
        <v>0.51639999999999997</v>
      </c>
      <c r="I231" s="7">
        <v>14470953</v>
      </c>
      <c r="J231" s="7">
        <v>115857</v>
      </c>
      <c r="K231" s="3"/>
    </row>
    <row r="232" spans="2:11" x14ac:dyDescent="0.25">
      <c r="B232" s="2" t="s">
        <v>108</v>
      </c>
      <c r="C232" s="2" t="s">
        <v>7</v>
      </c>
      <c r="D232" s="29">
        <v>0.67</v>
      </c>
      <c r="E232" s="29">
        <v>180</v>
      </c>
      <c r="F232" s="29">
        <v>5.14</v>
      </c>
      <c r="G232" s="29">
        <v>4.24</v>
      </c>
      <c r="H232" s="6">
        <v>-0.17510000000000001</v>
      </c>
      <c r="I232" s="7">
        <v>50747</v>
      </c>
      <c r="J232" s="29">
        <v>18</v>
      </c>
      <c r="K232" s="3"/>
    </row>
    <row r="233" spans="2:11" x14ac:dyDescent="0.25">
      <c r="B233" s="2" t="s">
        <v>716</v>
      </c>
      <c r="C233" s="2" t="s">
        <v>46</v>
      </c>
      <c r="D233" s="29">
        <v>0.66</v>
      </c>
      <c r="E233" s="7">
        <v>2268</v>
      </c>
      <c r="F233" s="29">
        <v>11.5</v>
      </c>
      <c r="G233" s="29">
        <v>13.9</v>
      </c>
      <c r="H233" s="6">
        <v>0.2087</v>
      </c>
      <c r="I233" s="7">
        <v>115000</v>
      </c>
      <c r="J233" s="29">
        <v>64</v>
      </c>
      <c r="K233" s="3"/>
    </row>
    <row r="234" spans="2:11" x14ac:dyDescent="0.25">
      <c r="B234" s="2" t="s">
        <v>218</v>
      </c>
      <c r="C234" s="2" t="s">
        <v>9</v>
      </c>
      <c r="D234" s="29">
        <v>0.66</v>
      </c>
      <c r="E234" s="7">
        <v>1356</v>
      </c>
      <c r="F234" s="29">
        <v>7.93</v>
      </c>
      <c r="G234" s="29">
        <v>10.68</v>
      </c>
      <c r="H234" s="6">
        <v>0.3468</v>
      </c>
      <c r="I234" s="7">
        <v>1586007</v>
      </c>
      <c r="J234" s="7">
        <v>6510</v>
      </c>
      <c r="K234" s="3"/>
    </row>
    <row r="235" spans="2:11" x14ac:dyDescent="0.25">
      <c r="B235" s="2" t="s">
        <v>717</v>
      </c>
      <c r="C235" s="2" t="s">
        <v>201</v>
      </c>
      <c r="D235" s="29">
        <v>0.66</v>
      </c>
      <c r="E235" s="7">
        <v>2227</v>
      </c>
      <c r="F235" s="29">
        <v>24.15</v>
      </c>
      <c r="G235" s="29">
        <v>28.4</v>
      </c>
      <c r="H235" s="6">
        <v>0.17599999999999999</v>
      </c>
      <c r="I235" s="7">
        <v>2016532</v>
      </c>
      <c r="J235" s="7">
        <v>8039</v>
      </c>
      <c r="K235" s="3"/>
    </row>
    <row r="236" spans="2:11" x14ac:dyDescent="0.25">
      <c r="B236" s="2" t="s">
        <v>34</v>
      </c>
      <c r="C236" s="2" t="s">
        <v>13</v>
      </c>
      <c r="D236" s="29">
        <v>0.65</v>
      </c>
      <c r="E236" s="29">
        <v>727</v>
      </c>
      <c r="F236" s="29">
        <v>20</v>
      </c>
      <c r="G236" s="29">
        <v>10.72</v>
      </c>
      <c r="H236" s="6">
        <v>-0.46400000000000002</v>
      </c>
      <c r="I236" s="7">
        <v>166895</v>
      </c>
      <c r="J236" s="29">
        <v>226</v>
      </c>
      <c r="K236" s="3"/>
    </row>
    <row r="237" spans="2:11" x14ac:dyDescent="0.25">
      <c r="B237" s="2" t="s">
        <v>319</v>
      </c>
      <c r="C237" s="2" t="s">
        <v>13</v>
      </c>
      <c r="D237" s="29">
        <v>0.65</v>
      </c>
      <c r="E237" s="7">
        <v>1532</v>
      </c>
      <c r="F237" s="29">
        <v>8.2200000000000006</v>
      </c>
      <c r="G237" s="29">
        <v>5.84</v>
      </c>
      <c r="H237" s="6">
        <v>-0.28949999999999998</v>
      </c>
      <c r="I237" s="7">
        <v>152008</v>
      </c>
      <c r="J237" s="29">
        <v>21</v>
      </c>
      <c r="K237" s="3"/>
    </row>
    <row r="238" spans="2:11" x14ac:dyDescent="0.25">
      <c r="B238" s="2" t="s">
        <v>496</v>
      </c>
      <c r="C238" s="2" t="s">
        <v>13</v>
      </c>
      <c r="D238" s="29">
        <v>0.65</v>
      </c>
      <c r="E238" s="7">
        <v>1011</v>
      </c>
      <c r="F238" s="29">
        <v>29.3</v>
      </c>
      <c r="G238" s="29">
        <v>22.35</v>
      </c>
      <c r="H238" s="6">
        <v>-0.23719999999999999</v>
      </c>
      <c r="I238" s="7">
        <v>116370</v>
      </c>
      <c r="J238" s="29">
        <v>86</v>
      </c>
      <c r="K238" s="3"/>
    </row>
    <row r="239" spans="2:11" x14ac:dyDescent="0.25">
      <c r="B239" s="2" t="s">
        <v>457</v>
      </c>
      <c r="C239" s="2" t="s">
        <v>33</v>
      </c>
      <c r="D239" s="29">
        <v>0.65</v>
      </c>
      <c r="E239" s="7">
        <v>1300</v>
      </c>
      <c r="F239" s="29">
        <v>4.78</v>
      </c>
      <c r="G239" s="29">
        <v>4.46</v>
      </c>
      <c r="H239" s="6">
        <v>-6.6900000000000001E-2</v>
      </c>
      <c r="I239" s="7">
        <v>31468</v>
      </c>
      <c r="J239" s="29">
        <v>25</v>
      </c>
      <c r="K239" s="3"/>
    </row>
    <row r="240" spans="2:11" x14ac:dyDescent="0.25">
      <c r="B240" s="2" t="s">
        <v>718</v>
      </c>
      <c r="C240" s="2" t="s">
        <v>13</v>
      </c>
      <c r="D240" s="29">
        <v>0.64</v>
      </c>
      <c r="E240" s="7">
        <v>1282</v>
      </c>
      <c r="F240" s="29">
        <v>15.94</v>
      </c>
      <c r="G240" s="29">
        <v>20.149999999999999</v>
      </c>
      <c r="H240" s="6">
        <v>0.2641</v>
      </c>
      <c r="I240" s="7">
        <v>426162</v>
      </c>
      <c r="J240" s="29">
        <v>187</v>
      </c>
      <c r="K240" s="3"/>
    </row>
    <row r="241" spans="2:11" x14ac:dyDescent="0.25">
      <c r="B241" s="2" t="s">
        <v>606</v>
      </c>
      <c r="C241" s="2" t="s">
        <v>7</v>
      </c>
      <c r="D241" s="29">
        <v>0.64</v>
      </c>
      <c r="E241" s="7">
        <v>2889</v>
      </c>
      <c r="F241" s="29">
        <v>44.19</v>
      </c>
      <c r="G241" s="29">
        <v>51.03</v>
      </c>
      <c r="H241" s="6">
        <v>0.15479999999999999</v>
      </c>
      <c r="I241" s="7">
        <v>24573363</v>
      </c>
      <c r="J241" s="29">
        <v>255</v>
      </c>
      <c r="K241" s="3"/>
    </row>
    <row r="242" spans="2:11" x14ac:dyDescent="0.25">
      <c r="B242" s="2" t="s">
        <v>183</v>
      </c>
      <c r="C242" s="2" t="s">
        <v>7</v>
      </c>
      <c r="D242" s="29">
        <v>0.64</v>
      </c>
      <c r="E242" s="7">
        <v>2073</v>
      </c>
      <c r="F242" s="29">
        <v>126.3</v>
      </c>
      <c r="G242" s="29">
        <v>120.18</v>
      </c>
      <c r="H242" s="6">
        <v>-4.8500000000000001E-2</v>
      </c>
      <c r="I242" s="7">
        <v>25260756</v>
      </c>
      <c r="J242" s="29">
        <v>145</v>
      </c>
      <c r="K242" s="3"/>
    </row>
    <row r="243" spans="2:11" x14ac:dyDescent="0.25">
      <c r="B243" s="2" t="s">
        <v>209</v>
      </c>
      <c r="C243" s="2" t="s">
        <v>9</v>
      </c>
      <c r="D243" s="29">
        <v>0.64</v>
      </c>
      <c r="E243" s="7">
        <v>2583</v>
      </c>
      <c r="F243" s="29">
        <v>47.84</v>
      </c>
      <c r="G243" s="29">
        <v>67.849999999999994</v>
      </c>
      <c r="H243" s="6">
        <v>0.41830000000000001</v>
      </c>
      <c r="I243" s="7">
        <v>1916177</v>
      </c>
      <c r="J243" s="7">
        <v>3803</v>
      </c>
      <c r="K243" s="3"/>
    </row>
    <row r="244" spans="2:11" x14ac:dyDescent="0.25">
      <c r="B244" s="2" t="s">
        <v>604</v>
      </c>
      <c r="C244" s="2" t="s">
        <v>13</v>
      </c>
      <c r="D244" s="29">
        <v>0.63</v>
      </c>
      <c r="E244" s="7">
        <v>2130</v>
      </c>
      <c r="F244" s="29">
        <v>19.78</v>
      </c>
      <c r="G244" s="29">
        <v>16.100000000000001</v>
      </c>
      <c r="H244" s="6">
        <v>-0.186</v>
      </c>
      <c r="I244" s="7">
        <v>365691</v>
      </c>
      <c r="J244" s="29">
        <v>351</v>
      </c>
      <c r="K244" s="3"/>
    </row>
    <row r="245" spans="2:11" x14ac:dyDescent="0.25">
      <c r="B245" s="2" t="s">
        <v>719</v>
      </c>
      <c r="C245" s="2" t="s">
        <v>13</v>
      </c>
      <c r="D245" s="29">
        <v>0.63</v>
      </c>
      <c r="E245" s="7">
        <v>2453</v>
      </c>
      <c r="F245" s="29">
        <v>0.39600000000000002</v>
      </c>
      <c r="G245" s="29">
        <v>0.35699999999999998</v>
      </c>
      <c r="H245" s="6">
        <v>-9.8500000000000004E-2</v>
      </c>
      <c r="I245" s="7">
        <v>17877</v>
      </c>
      <c r="J245" s="29">
        <v>60</v>
      </c>
      <c r="K245" s="3"/>
    </row>
    <row r="246" spans="2:11" x14ac:dyDescent="0.25">
      <c r="B246" s="2" t="s">
        <v>467</v>
      </c>
      <c r="C246" s="2" t="s">
        <v>13</v>
      </c>
      <c r="D246" s="29">
        <v>0.63</v>
      </c>
      <c r="E246" s="7">
        <v>1631</v>
      </c>
      <c r="F246" s="29">
        <v>0.14599999999999999</v>
      </c>
      <c r="G246" s="29">
        <v>1.2999999999999999E-2</v>
      </c>
      <c r="H246" s="6">
        <v>-0.90820000000000001</v>
      </c>
      <c r="I246" s="7">
        <v>16133</v>
      </c>
      <c r="J246" s="29">
        <v>71</v>
      </c>
      <c r="K246" s="3"/>
    </row>
    <row r="247" spans="2:11" x14ac:dyDescent="0.25">
      <c r="B247" s="2" t="s">
        <v>720</v>
      </c>
      <c r="C247" s="2" t="s">
        <v>13</v>
      </c>
      <c r="D247" s="29">
        <v>0.63</v>
      </c>
      <c r="E247" s="7">
        <v>2394</v>
      </c>
      <c r="F247" s="29">
        <v>20.7</v>
      </c>
      <c r="G247" s="29">
        <v>28.45</v>
      </c>
      <c r="H247" s="6">
        <v>0.37440000000000001</v>
      </c>
      <c r="I247" s="7">
        <v>288294</v>
      </c>
      <c r="J247" s="29">
        <v>124</v>
      </c>
      <c r="K247" s="3"/>
    </row>
    <row r="248" spans="2:11" x14ac:dyDescent="0.25">
      <c r="B248" s="2" t="s">
        <v>372</v>
      </c>
      <c r="C248" s="2" t="s">
        <v>46</v>
      </c>
      <c r="D248" s="29">
        <v>0.62</v>
      </c>
      <c r="E248" s="7">
        <v>1401</v>
      </c>
      <c r="F248" s="29">
        <v>4.3499999999999996</v>
      </c>
      <c r="G248" s="29">
        <v>3.76</v>
      </c>
      <c r="H248" s="6">
        <v>-0.1356</v>
      </c>
      <c r="I248" s="7">
        <v>978493</v>
      </c>
      <c r="J248" s="7">
        <v>1950</v>
      </c>
      <c r="K248" s="3"/>
    </row>
    <row r="249" spans="2:11" x14ac:dyDescent="0.25">
      <c r="B249" s="2" t="s">
        <v>721</v>
      </c>
      <c r="C249" s="2" t="s">
        <v>13</v>
      </c>
      <c r="D249" s="29">
        <v>0.62</v>
      </c>
      <c r="E249" s="7">
        <v>1293</v>
      </c>
      <c r="F249" s="29">
        <v>75.5</v>
      </c>
      <c r="G249" s="29">
        <v>95.85</v>
      </c>
      <c r="H249" s="6">
        <v>0.26950000000000002</v>
      </c>
      <c r="I249" s="7">
        <v>1457537</v>
      </c>
      <c r="J249" s="7">
        <v>3461</v>
      </c>
      <c r="K249" s="3"/>
    </row>
    <row r="250" spans="2:11" x14ac:dyDescent="0.25">
      <c r="B250" s="2" t="s">
        <v>722</v>
      </c>
      <c r="C250" s="2" t="s">
        <v>9</v>
      </c>
      <c r="D250" s="29">
        <v>0.62</v>
      </c>
      <c r="E250" s="7">
        <v>3194</v>
      </c>
      <c r="F250" s="29">
        <v>6.51</v>
      </c>
      <c r="G250" s="29">
        <v>8.33</v>
      </c>
      <c r="H250" s="6">
        <v>0.27960000000000002</v>
      </c>
      <c r="I250" s="7">
        <v>357400</v>
      </c>
      <c r="J250" s="29">
        <v>511</v>
      </c>
      <c r="K250" s="3"/>
    </row>
    <row r="251" spans="2:11" x14ac:dyDescent="0.25">
      <c r="B251" s="2" t="s">
        <v>723</v>
      </c>
      <c r="C251" s="2" t="s">
        <v>13</v>
      </c>
      <c r="D251" s="29">
        <v>0.62</v>
      </c>
      <c r="E251" s="7">
        <v>2159</v>
      </c>
      <c r="F251" s="29">
        <v>8.85</v>
      </c>
      <c r="G251" s="29">
        <v>5.25</v>
      </c>
      <c r="H251" s="6">
        <v>-0.40679999999999999</v>
      </c>
      <c r="I251" s="7">
        <v>261759</v>
      </c>
      <c r="J251" s="29">
        <v>122</v>
      </c>
      <c r="K251" s="3"/>
    </row>
    <row r="252" spans="2:11" x14ac:dyDescent="0.25">
      <c r="B252" s="2" t="s">
        <v>159</v>
      </c>
      <c r="C252" s="2" t="s">
        <v>33</v>
      </c>
      <c r="D252" s="29">
        <v>0.61</v>
      </c>
      <c r="E252" s="7">
        <v>2764</v>
      </c>
      <c r="F252" s="29">
        <v>20.16</v>
      </c>
      <c r="G252" s="29">
        <v>15.32</v>
      </c>
      <c r="H252" s="6">
        <v>-0.24010000000000001</v>
      </c>
      <c r="I252" s="7">
        <v>552244</v>
      </c>
      <c r="J252" s="7">
        <v>1300</v>
      </c>
      <c r="K252" s="3"/>
    </row>
    <row r="253" spans="2:11" x14ac:dyDescent="0.25">
      <c r="B253" s="2" t="s">
        <v>297</v>
      </c>
      <c r="C253" s="2" t="s">
        <v>201</v>
      </c>
      <c r="D253" s="29">
        <v>0.61</v>
      </c>
      <c r="E253" s="7">
        <v>2254</v>
      </c>
      <c r="F253" s="29">
        <v>4.49</v>
      </c>
      <c r="G253" s="29">
        <v>2.67</v>
      </c>
      <c r="H253" s="6">
        <v>-0.40529999999999999</v>
      </c>
      <c r="I253" s="7">
        <v>288269</v>
      </c>
      <c r="J253" s="29">
        <v>483</v>
      </c>
      <c r="K253" s="3"/>
    </row>
    <row r="254" spans="2:11" x14ac:dyDescent="0.25">
      <c r="B254" s="2" t="s">
        <v>724</v>
      </c>
      <c r="C254" s="2" t="s">
        <v>46</v>
      </c>
      <c r="D254" s="29">
        <v>0.61</v>
      </c>
      <c r="E254" s="7">
        <v>2034</v>
      </c>
      <c r="F254" s="29">
        <v>3.11</v>
      </c>
      <c r="G254" s="29">
        <v>2.4079999999999999</v>
      </c>
      <c r="H254" s="6">
        <v>-0.22570000000000001</v>
      </c>
      <c r="I254" s="7">
        <v>333750</v>
      </c>
      <c r="J254" s="29">
        <v>848</v>
      </c>
      <c r="K254" s="3"/>
    </row>
    <row r="255" spans="2:11" x14ac:dyDescent="0.25">
      <c r="B255" s="2" t="s">
        <v>74</v>
      </c>
      <c r="C255" s="2" t="s">
        <v>7</v>
      </c>
      <c r="D255" s="29">
        <v>0.6</v>
      </c>
      <c r="E255" s="29">
        <v>370</v>
      </c>
      <c r="F255" s="29">
        <v>45.55</v>
      </c>
      <c r="G255" s="29">
        <v>42.95</v>
      </c>
      <c r="H255" s="6">
        <v>-5.7099999999999998E-2</v>
      </c>
      <c r="I255" s="7">
        <v>8335650</v>
      </c>
      <c r="J255" s="29">
        <v>195</v>
      </c>
      <c r="K255" s="3"/>
    </row>
    <row r="256" spans="2:11" x14ac:dyDescent="0.25">
      <c r="B256" s="2" t="s">
        <v>122</v>
      </c>
      <c r="C256" s="2" t="s">
        <v>13</v>
      </c>
      <c r="D256" s="29">
        <v>0.6</v>
      </c>
      <c r="E256" s="7">
        <v>1236</v>
      </c>
      <c r="F256" s="29">
        <v>70.48</v>
      </c>
      <c r="G256" s="29">
        <v>75.28</v>
      </c>
      <c r="H256" s="6">
        <v>6.8099999999999994E-2</v>
      </c>
      <c r="I256" s="7">
        <v>7526233</v>
      </c>
      <c r="J256" s="7">
        <v>30635</v>
      </c>
      <c r="K256" s="3"/>
    </row>
    <row r="257" spans="2:11" x14ac:dyDescent="0.25">
      <c r="B257" s="2" t="s">
        <v>725</v>
      </c>
      <c r="C257" s="2" t="s">
        <v>13</v>
      </c>
      <c r="D257" s="29">
        <v>0.59</v>
      </c>
      <c r="E257" s="29">
        <v>930</v>
      </c>
      <c r="F257" s="29">
        <v>3.28</v>
      </c>
      <c r="G257" s="29">
        <v>2.4300000000000002</v>
      </c>
      <c r="H257" s="6">
        <v>-0.2591</v>
      </c>
      <c r="I257" s="7">
        <v>50017</v>
      </c>
      <c r="J257" s="29">
        <v>61</v>
      </c>
      <c r="K257" s="3"/>
    </row>
    <row r="258" spans="2:11" x14ac:dyDescent="0.25">
      <c r="B258" s="2" t="s">
        <v>726</v>
      </c>
      <c r="C258" s="2" t="s">
        <v>13</v>
      </c>
      <c r="D258" s="29">
        <v>0.59</v>
      </c>
      <c r="E258" s="7">
        <v>2809</v>
      </c>
      <c r="F258" s="29">
        <v>15.7</v>
      </c>
      <c r="G258" s="29">
        <v>15.28</v>
      </c>
      <c r="H258" s="6">
        <v>-2.6800000000000001E-2</v>
      </c>
      <c r="I258" s="7">
        <v>371427</v>
      </c>
      <c r="J258" s="29">
        <v>640</v>
      </c>
      <c r="K258" s="3"/>
    </row>
    <row r="259" spans="2:11" x14ac:dyDescent="0.25">
      <c r="B259" s="2" t="s">
        <v>727</v>
      </c>
      <c r="C259" s="2" t="s">
        <v>13</v>
      </c>
      <c r="D259" s="29">
        <v>0.59</v>
      </c>
      <c r="E259" s="29">
        <v>881</v>
      </c>
      <c r="F259" s="29">
        <v>2.1</v>
      </c>
      <c r="G259" s="29">
        <v>2.54</v>
      </c>
      <c r="H259" s="6">
        <v>0.20949999999999999</v>
      </c>
      <c r="I259" s="7">
        <v>43903</v>
      </c>
      <c r="J259" s="29">
        <v>91</v>
      </c>
      <c r="K259" s="3"/>
    </row>
    <row r="260" spans="2:11" x14ac:dyDescent="0.25">
      <c r="B260" s="2" t="s">
        <v>728</v>
      </c>
      <c r="C260" s="2" t="s">
        <v>13</v>
      </c>
      <c r="D260" s="29">
        <v>0.59</v>
      </c>
      <c r="E260" s="29">
        <v>978</v>
      </c>
      <c r="F260" s="29">
        <v>13.11</v>
      </c>
      <c r="G260" s="29">
        <v>9.35</v>
      </c>
      <c r="H260" s="6">
        <v>-0.2868</v>
      </c>
      <c r="I260" s="7">
        <v>980721</v>
      </c>
      <c r="J260" s="7">
        <v>1224</v>
      </c>
      <c r="K260" s="3"/>
    </row>
    <row r="261" spans="2:11" x14ac:dyDescent="0.25">
      <c r="B261" s="2" t="s">
        <v>87</v>
      </c>
      <c r="C261" s="2" t="s">
        <v>13</v>
      </c>
      <c r="D261" s="29">
        <v>0.57999999999999996</v>
      </c>
      <c r="E261" s="7">
        <v>1384</v>
      </c>
      <c r="F261" s="29">
        <v>762</v>
      </c>
      <c r="G261" s="29">
        <v>810</v>
      </c>
      <c r="H261" s="6">
        <v>6.3E-2</v>
      </c>
      <c r="I261" s="7">
        <v>1339510</v>
      </c>
      <c r="J261" s="29">
        <v>92</v>
      </c>
      <c r="K261" s="3"/>
    </row>
    <row r="262" spans="2:11" x14ac:dyDescent="0.25">
      <c r="B262" s="2" t="s">
        <v>729</v>
      </c>
      <c r="C262" s="2" t="s">
        <v>7</v>
      </c>
      <c r="D262" s="29">
        <v>0.57999999999999996</v>
      </c>
      <c r="E262" s="7">
        <v>2156</v>
      </c>
      <c r="F262" s="29">
        <v>10.83</v>
      </c>
      <c r="G262" s="29">
        <v>23.02</v>
      </c>
      <c r="H262" s="6">
        <v>1.1255999999999999</v>
      </c>
      <c r="I262" s="7">
        <v>490459</v>
      </c>
      <c r="J262" s="29">
        <v>25</v>
      </c>
      <c r="K262" s="3"/>
    </row>
    <row r="263" spans="2:11" x14ac:dyDescent="0.25">
      <c r="B263" s="2" t="s">
        <v>626</v>
      </c>
      <c r="C263" s="2" t="s">
        <v>13</v>
      </c>
      <c r="D263" s="29">
        <v>0.57999999999999996</v>
      </c>
      <c r="E263" s="7">
        <v>2052</v>
      </c>
      <c r="F263" s="29">
        <v>8.86</v>
      </c>
      <c r="G263" s="29">
        <v>7.88</v>
      </c>
      <c r="H263" s="6">
        <v>-0.1106</v>
      </c>
      <c r="I263" s="7">
        <v>195607</v>
      </c>
      <c r="J263" s="29">
        <v>376</v>
      </c>
      <c r="K263" s="3"/>
    </row>
    <row r="264" spans="2:11" x14ac:dyDescent="0.25">
      <c r="B264" s="2" t="s">
        <v>730</v>
      </c>
      <c r="C264" s="2" t="s">
        <v>44</v>
      </c>
      <c r="D264" s="29">
        <v>0.57999999999999996</v>
      </c>
      <c r="E264" s="7">
        <v>2976</v>
      </c>
      <c r="F264" s="29">
        <v>27.8</v>
      </c>
      <c r="G264" s="29">
        <v>21.26</v>
      </c>
      <c r="H264" s="6">
        <v>-0.23530000000000001</v>
      </c>
      <c r="I264" s="7">
        <v>846728</v>
      </c>
      <c r="J264" s="7">
        <v>8603</v>
      </c>
      <c r="K264" s="3"/>
    </row>
    <row r="265" spans="2:11" x14ac:dyDescent="0.25">
      <c r="B265" s="2" t="s">
        <v>362</v>
      </c>
      <c r="C265" s="2" t="s">
        <v>13</v>
      </c>
      <c r="D265" s="29">
        <v>0.57999999999999996</v>
      </c>
      <c r="E265" s="7">
        <v>1500</v>
      </c>
      <c r="F265" s="29">
        <v>23.95</v>
      </c>
      <c r="G265" s="29">
        <v>24.7</v>
      </c>
      <c r="H265" s="6">
        <v>3.1300000000000001E-2</v>
      </c>
      <c r="I265" s="7">
        <v>479098</v>
      </c>
      <c r="J265" s="29">
        <v>177</v>
      </c>
      <c r="K265" s="3"/>
    </row>
    <row r="266" spans="2:11" x14ac:dyDescent="0.25">
      <c r="B266" s="2" t="s">
        <v>320</v>
      </c>
      <c r="C266" s="2" t="s">
        <v>33</v>
      </c>
      <c r="D266" s="29">
        <v>0.56999999999999995</v>
      </c>
      <c r="E266" s="7">
        <v>1546</v>
      </c>
      <c r="F266" s="29">
        <v>1.5229999999999999</v>
      </c>
      <c r="G266" s="29">
        <v>1.7310000000000001</v>
      </c>
      <c r="H266" s="6">
        <v>0.1366</v>
      </c>
      <c r="I266" s="7">
        <v>178949</v>
      </c>
      <c r="J266" s="29">
        <v>542</v>
      </c>
      <c r="K266" s="3"/>
    </row>
    <row r="267" spans="2:11" x14ac:dyDescent="0.25">
      <c r="B267" s="2" t="s">
        <v>731</v>
      </c>
      <c r="C267" s="2" t="s">
        <v>13</v>
      </c>
      <c r="D267" s="29">
        <v>0.56999999999999995</v>
      </c>
      <c r="E267" s="7">
        <v>3210</v>
      </c>
      <c r="F267" s="29">
        <v>6.67</v>
      </c>
      <c r="G267" s="29">
        <v>6.38</v>
      </c>
      <c r="H267" s="6">
        <v>-4.3499999999999997E-2</v>
      </c>
      <c r="I267" s="7">
        <v>59350</v>
      </c>
      <c r="J267" s="29">
        <v>10</v>
      </c>
      <c r="K267" s="3"/>
    </row>
    <row r="268" spans="2:11" x14ac:dyDescent="0.25">
      <c r="B268" s="2" t="s">
        <v>532</v>
      </c>
      <c r="C268" s="2" t="s">
        <v>13</v>
      </c>
      <c r="D268" s="29">
        <v>0.56000000000000005</v>
      </c>
      <c r="E268" s="29">
        <v>703</v>
      </c>
      <c r="F268" s="29">
        <v>23.15</v>
      </c>
      <c r="G268" s="29">
        <v>31.5</v>
      </c>
      <c r="H268" s="6">
        <v>0.36070000000000002</v>
      </c>
      <c r="I268" s="7">
        <v>555479</v>
      </c>
      <c r="J268" s="29">
        <v>140</v>
      </c>
      <c r="K268" s="3"/>
    </row>
    <row r="269" spans="2:11" x14ac:dyDescent="0.25">
      <c r="B269" s="2" t="s">
        <v>69</v>
      </c>
      <c r="C269" s="2" t="s">
        <v>13</v>
      </c>
      <c r="D269" s="29">
        <v>0.56000000000000005</v>
      </c>
      <c r="E269" s="7">
        <v>3103</v>
      </c>
      <c r="F269" s="29">
        <v>6.8</v>
      </c>
      <c r="G269" s="29">
        <v>14.2</v>
      </c>
      <c r="H269" s="6">
        <v>1.0882000000000001</v>
      </c>
      <c r="I269" s="7">
        <v>1725929</v>
      </c>
      <c r="J269" s="7">
        <v>8296</v>
      </c>
      <c r="K269" s="3"/>
    </row>
    <row r="270" spans="2:11" x14ac:dyDescent="0.25">
      <c r="B270" s="2" t="s">
        <v>487</v>
      </c>
      <c r="C270" s="2" t="s">
        <v>13</v>
      </c>
      <c r="D270" s="29">
        <v>0.55000000000000004</v>
      </c>
      <c r="E270" s="7">
        <v>1665</v>
      </c>
      <c r="F270" s="29">
        <v>20.22</v>
      </c>
      <c r="G270" s="29">
        <v>25.51</v>
      </c>
      <c r="H270" s="6">
        <v>0.2616</v>
      </c>
      <c r="I270" s="7">
        <v>2956517</v>
      </c>
      <c r="J270" s="7">
        <v>6629</v>
      </c>
      <c r="K270" s="3"/>
    </row>
    <row r="271" spans="2:11" x14ac:dyDescent="0.25">
      <c r="B271" s="2" t="s">
        <v>732</v>
      </c>
      <c r="C271" s="2" t="s">
        <v>13</v>
      </c>
      <c r="D271" s="29">
        <v>0.55000000000000004</v>
      </c>
      <c r="E271" s="7">
        <v>2380</v>
      </c>
      <c r="F271" s="29">
        <v>29.6</v>
      </c>
      <c r="G271" s="29">
        <v>36.549999999999997</v>
      </c>
      <c r="H271" s="6">
        <v>0.23480000000000001</v>
      </c>
      <c r="I271" s="7">
        <v>193777</v>
      </c>
      <c r="J271" s="29">
        <v>72</v>
      </c>
      <c r="K271" s="3"/>
    </row>
    <row r="272" spans="2:11" x14ac:dyDescent="0.25">
      <c r="B272" s="2" t="s">
        <v>276</v>
      </c>
      <c r="C272" s="2" t="s">
        <v>46</v>
      </c>
      <c r="D272" s="29">
        <v>0.54</v>
      </c>
      <c r="E272" s="29">
        <v>216</v>
      </c>
      <c r="F272" s="29">
        <v>1.746</v>
      </c>
      <c r="G272" s="29">
        <v>2.0099999999999998</v>
      </c>
      <c r="H272" s="6">
        <v>0.1512</v>
      </c>
      <c r="I272" s="7">
        <v>104736</v>
      </c>
      <c r="J272" s="29">
        <v>133</v>
      </c>
      <c r="K272" s="3"/>
    </row>
    <row r="273" spans="2:11" x14ac:dyDescent="0.25">
      <c r="B273" s="2" t="s">
        <v>733</v>
      </c>
      <c r="C273" s="2" t="s">
        <v>13</v>
      </c>
      <c r="D273" s="29">
        <v>0.54</v>
      </c>
      <c r="E273" s="7">
        <v>1258</v>
      </c>
      <c r="F273" s="29">
        <v>16.5</v>
      </c>
      <c r="G273" s="29">
        <v>12.34</v>
      </c>
      <c r="H273" s="6">
        <v>-0.25209999999999999</v>
      </c>
      <c r="I273" s="7">
        <v>745764</v>
      </c>
      <c r="J273" s="7">
        <v>2092</v>
      </c>
      <c r="K273" s="3"/>
    </row>
    <row r="274" spans="2:11" x14ac:dyDescent="0.25">
      <c r="B274" s="2" t="s">
        <v>212</v>
      </c>
      <c r="C274" s="2" t="s">
        <v>13</v>
      </c>
      <c r="D274" s="29">
        <v>0.54</v>
      </c>
      <c r="E274" s="29">
        <v>658</v>
      </c>
      <c r="F274" s="29">
        <v>32.25</v>
      </c>
      <c r="G274" s="29">
        <v>50.62</v>
      </c>
      <c r="H274" s="6">
        <v>0.5696</v>
      </c>
      <c r="I274" s="7">
        <v>4423216</v>
      </c>
      <c r="J274" s="7">
        <v>20839</v>
      </c>
      <c r="K274" s="3"/>
    </row>
    <row r="275" spans="2:11" x14ac:dyDescent="0.25">
      <c r="B275" s="2" t="s">
        <v>734</v>
      </c>
      <c r="C275" s="2" t="s">
        <v>13</v>
      </c>
      <c r="D275" s="29">
        <v>0.52</v>
      </c>
      <c r="E275" s="7">
        <v>1982</v>
      </c>
      <c r="F275" s="29">
        <v>58.35</v>
      </c>
      <c r="G275" s="29">
        <v>42.34</v>
      </c>
      <c r="H275" s="6">
        <v>-0.27439999999999998</v>
      </c>
      <c r="I275" s="7">
        <v>1545459</v>
      </c>
      <c r="J275" s="7">
        <v>4566</v>
      </c>
      <c r="K275" s="3"/>
    </row>
    <row r="276" spans="2:11" x14ac:dyDescent="0.25">
      <c r="B276" s="2" t="s">
        <v>245</v>
      </c>
      <c r="C276" s="2" t="s">
        <v>7</v>
      </c>
      <c r="D276" s="29">
        <v>0.52</v>
      </c>
      <c r="E276" s="29">
        <v>208</v>
      </c>
      <c r="F276" s="29">
        <v>2.02</v>
      </c>
      <c r="G276" s="29">
        <v>3.1</v>
      </c>
      <c r="H276" s="6">
        <v>0.53469999999999995</v>
      </c>
      <c r="I276" s="7">
        <v>12493</v>
      </c>
      <c r="J276" s="29">
        <v>16</v>
      </c>
      <c r="K276" s="3"/>
    </row>
    <row r="277" spans="2:11" x14ac:dyDescent="0.25">
      <c r="B277" s="2" t="s">
        <v>616</v>
      </c>
      <c r="C277" s="2" t="s">
        <v>13</v>
      </c>
      <c r="D277" s="29">
        <v>0.52</v>
      </c>
      <c r="E277" s="7">
        <v>2468</v>
      </c>
      <c r="F277" s="29">
        <v>9.1</v>
      </c>
      <c r="G277" s="29">
        <v>11.4</v>
      </c>
      <c r="H277" s="6">
        <v>0.25269999999999998</v>
      </c>
      <c r="I277" s="7">
        <v>72156</v>
      </c>
      <c r="J277" s="29">
        <v>25</v>
      </c>
      <c r="K277" s="3"/>
    </row>
    <row r="278" spans="2:11" x14ac:dyDescent="0.25">
      <c r="B278" s="2" t="s">
        <v>149</v>
      </c>
      <c r="C278" s="2" t="s">
        <v>7</v>
      </c>
      <c r="D278" s="29">
        <v>0.52</v>
      </c>
      <c r="E278" s="7">
        <v>1104</v>
      </c>
      <c r="F278" s="29">
        <v>43</v>
      </c>
      <c r="G278" s="29">
        <v>46.35</v>
      </c>
      <c r="H278" s="6">
        <v>7.7899999999999997E-2</v>
      </c>
      <c r="I278" s="7">
        <v>237010</v>
      </c>
      <c r="J278" s="29">
        <v>769</v>
      </c>
      <c r="K278" s="3"/>
    </row>
    <row r="279" spans="2:11" x14ac:dyDescent="0.25">
      <c r="B279" s="2" t="s">
        <v>570</v>
      </c>
      <c r="C279" s="2" t="s">
        <v>11</v>
      </c>
      <c r="D279" s="29">
        <v>0.52</v>
      </c>
      <c r="E279" s="29">
        <v>748</v>
      </c>
      <c r="F279" s="29">
        <v>4.8949999999999996</v>
      </c>
      <c r="G279" s="29">
        <v>2.004</v>
      </c>
      <c r="H279" s="6">
        <v>-0.59060000000000001</v>
      </c>
      <c r="I279" s="7">
        <v>285137</v>
      </c>
      <c r="J279" s="29">
        <v>687</v>
      </c>
      <c r="K279" s="3"/>
    </row>
    <row r="280" spans="2:11" x14ac:dyDescent="0.25">
      <c r="B280" s="2" t="s">
        <v>195</v>
      </c>
      <c r="C280" s="2" t="s">
        <v>13</v>
      </c>
      <c r="D280" s="29">
        <v>0.52</v>
      </c>
      <c r="E280" s="7">
        <v>1618</v>
      </c>
      <c r="F280" s="29">
        <v>24.64</v>
      </c>
      <c r="G280" s="29">
        <v>33.4</v>
      </c>
      <c r="H280" s="6">
        <v>0.35549999999999998</v>
      </c>
      <c r="I280" s="7">
        <v>5852182</v>
      </c>
      <c r="J280" s="7">
        <v>44290</v>
      </c>
      <c r="K280" s="3"/>
    </row>
    <row r="281" spans="2:11" x14ac:dyDescent="0.25">
      <c r="B281" s="2" t="s">
        <v>556</v>
      </c>
      <c r="C281" s="2" t="s">
        <v>13</v>
      </c>
      <c r="D281" s="29">
        <v>0.51</v>
      </c>
      <c r="E281" s="29">
        <v>286</v>
      </c>
      <c r="F281" s="29">
        <v>5.49</v>
      </c>
      <c r="G281" s="29">
        <v>3.1949999999999998</v>
      </c>
      <c r="H281" s="6">
        <v>-0.41799999999999998</v>
      </c>
      <c r="I281" s="7">
        <v>70726</v>
      </c>
      <c r="J281" s="29">
        <v>173</v>
      </c>
      <c r="K281" s="3"/>
    </row>
    <row r="282" spans="2:11" x14ac:dyDescent="0.25">
      <c r="B282" s="2" t="s">
        <v>735</v>
      </c>
      <c r="C282" s="2" t="s">
        <v>24</v>
      </c>
      <c r="D282" s="29">
        <v>0.51</v>
      </c>
      <c r="E282" s="7">
        <v>1634</v>
      </c>
      <c r="F282" s="29">
        <v>0.44</v>
      </c>
      <c r="G282" s="29">
        <v>0.36499999999999999</v>
      </c>
      <c r="H282" s="6">
        <v>-0.17050000000000001</v>
      </c>
      <c r="I282" s="7">
        <v>65015</v>
      </c>
      <c r="J282" s="29">
        <v>143</v>
      </c>
      <c r="K282" s="3"/>
    </row>
    <row r="283" spans="2:11" x14ac:dyDescent="0.25">
      <c r="B283" s="2" t="s">
        <v>736</v>
      </c>
      <c r="C283" s="2" t="s">
        <v>44</v>
      </c>
      <c r="D283" s="29">
        <v>0.51</v>
      </c>
      <c r="E283" s="7">
        <v>2097</v>
      </c>
      <c r="F283" s="29">
        <v>0.75700000000000001</v>
      </c>
      <c r="G283" s="29">
        <v>1.5589999999999999</v>
      </c>
      <c r="H283" s="6">
        <v>1.0588</v>
      </c>
      <c r="I283" s="7">
        <v>467340</v>
      </c>
      <c r="J283" s="7">
        <v>6431</v>
      </c>
      <c r="K283" s="3"/>
    </row>
    <row r="284" spans="2:11" x14ac:dyDescent="0.25">
      <c r="B284" s="2" t="s">
        <v>737</v>
      </c>
      <c r="C284" s="2" t="s">
        <v>13</v>
      </c>
      <c r="D284" s="29">
        <v>0.5</v>
      </c>
      <c r="E284" s="29">
        <v>842</v>
      </c>
      <c r="F284" s="29">
        <v>1.35</v>
      </c>
      <c r="G284" s="29">
        <v>1.87</v>
      </c>
      <c r="H284" s="6">
        <v>0.38519999999999999</v>
      </c>
      <c r="I284" s="7">
        <v>59517</v>
      </c>
      <c r="J284" s="29">
        <v>102</v>
      </c>
      <c r="K284" s="3"/>
    </row>
    <row r="285" spans="2:11" x14ac:dyDescent="0.25">
      <c r="B285" s="2" t="s">
        <v>738</v>
      </c>
      <c r="C285" s="2" t="s">
        <v>33</v>
      </c>
      <c r="D285" s="29">
        <v>0.48</v>
      </c>
      <c r="E285" s="29">
        <v>719</v>
      </c>
      <c r="F285" s="29">
        <v>6.6680000000000001</v>
      </c>
      <c r="G285" s="3"/>
      <c r="H285" s="3"/>
      <c r="I285" s="7">
        <v>586784</v>
      </c>
      <c r="J285" s="7">
        <v>1191</v>
      </c>
      <c r="K285" s="3"/>
    </row>
    <row r="286" spans="2:11" x14ac:dyDescent="0.25">
      <c r="B286" s="2" t="s">
        <v>603</v>
      </c>
      <c r="C286" s="2" t="s">
        <v>13</v>
      </c>
      <c r="D286" s="29">
        <v>0.48</v>
      </c>
      <c r="E286" s="29">
        <v>271</v>
      </c>
      <c r="F286" s="29">
        <v>0.52</v>
      </c>
      <c r="G286" s="29">
        <v>0.52100000000000002</v>
      </c>
      <c r="H286" s="6">
        <v>1.9E-3</v>
      </c>
      <c r="I286" s="7">
        <v>303213</v>
      </c>
      <c r="J286" s="7">
        <v>1053</v>
      </c>
      <c r="K286" s="3"/>
    </row>
    <row r="287" spans="2:11" x14ac:dyDescent="0.25">
      <c r="B287" s="2" t="s">
        <v>50</v>
      </c>
      <c r="C287" s="2" t="s">
        <v>13</v>
      </c>
      <c r="D287" s="29">
        <v>0.47</v>
      </c>
      <c r="E287" s="7">
        <v>1194</v>
      </c>
      <c r="F287" s="29">
        <v>80.55</v>
      </c>
      <c r="G287" s="29">
        <v>142.30000000000001</v>
      </c>
      <c r="H287" s="6">
        <v>0.76659999999999995</v>
      </c>
      <c r="I287" s="7">
        <v>1627047</v>
      </c>
      <c r="J287" s="7">
        <v>4216</v>
      </c>
      <c r="K287" s="3"/>
    </row>
    <row r="288" spans="2:11" x14ac:dyDescent="0.25">
      <c r="B288" s="2" t="s">
        <v>739</v>
      </c>
      <c r="C288" s="2" t="s">
        <v>44</v>
      </c>
      <c r="D288" s="29">
        <v>0.47</v>
      </c>
      <c r="E288" s="7">
        <v>2766</v>
      </c>
      <c r="F288" s="29">
        <v>8.3450000000000006</v>
      </c>
      <c r="G288" s="3"/>
      <c r="H288" s="3"/>
      <c r="I288" s="7">
        <v>638765</v>
      </c>
      <c r="J288" s="7">
        <v>1830</v>
      </c>
      <c r="K288" s="3"/>
    </row>
    <row r="289" spans="2:11" x14ac:dyDescent="0.25">
      <c r="B289" s="2" t="s">
        <v>740</v>
      </c>
      <c r="C289" s="2" t="s">
        <v>9</v>
      </c>
      <c r="D289" s="29">
        <v>0.46</v>
      </c>
      <c r="E289" s="29">
        <v>55</v>
      </c>
      <c r="F289" s="29">
        <v>3.59</v>
      </c>
      <c r="G289" s="29">
        <v>2.6</v>
      </c>
      <c r="H289" s="6">
        <v>-0.27579999999999999</v>
      </c>
      <c r="I289" s="7">
        <v>137395</v>
      </c>
      <c r="J289" s="29">
        <v>177</v>
      </c>
      <c r="K289" s="3"/>
    </row>
    <row r="290" spans="2:11" x14ac:dyDescent="0.25">
      <c r="B290" s="2" t="s">
        <v>741</v>
      </c>
      <c r="C290" s="2" t="s">
        <v>7</v>
      </c>
      <c r="D290" s="29">
        <v>0.45</v>
      </c>
      <c r="E290" s="7">
        <v>2560</v>
      </c>
      <c r="F290" s="29">
        <v>0.27900000000000003</v>
      </c>
      <c r="G290" s="29">
        <v>0.35099999999999998</v>
      </c>
      <c r="H290" s="6">
        <v>0.2581</v>
      </c>
      <c r="I290" s="7">
        <v>36955</v>
      </c>
      <c r="J290" s="29">
        <v>12</v>
      </c>
      <c r="K290" s="3"/>
    </row>
    <row r="291" spans="2:11" x14ac:dyDescent="0.25">
      <c r="B291" s="2" t="s">
        <v>629</v>
      </c>
      <c r="C291" s="2" t="s">
        <v>13</v>
      </c>
      <c r="D291" s="29">
        <v>0.45</v>
      </c>
      <c r="E291" s="7">
        <v>2318</v>
      </c>
      <c r="F291" s="29">
        <v>0.21199999999999999</v>
      </c>
      <c r="G291" s="3"/>
      <c r="H291" s="3"/>
      <c r="I291" s="7">
        <v>13743</v>
      </c>
      <c r="J291" s="29">
        <v>50</v>
      </c>
      <c r="K291" s="3"/>
    </row>
    <row r="292" spans="2:11" x14ac:dyDescent="0.25">
      <c r="B292" s="2" t="s">
        <v>517</v>
      </c>
      <c r="C292" s="2" t="s">
        <v>7</v>
      </c>
      <c r="D292" s="29">
        <v>0.43</v>
      </c>
      <c r="E292" s="29">
        <v>936</v>
      </c>
      <c r="F292" s="29">
        <v>3.226</v>
      </c>
      <c r="G292" s="29">
        <v>4.9009999999999998</v>
      </c>
      <c r="H292" s="6">
        <v>0.51919999999999999</v>
      </c>
      <c r="I292" s="7">
        <v>1160205</v>
      </c>
      <c r="J292" s="29">
        <v>15</v>
      </c>
      <c r="K292" s="3"/>
    </row>
    <row r="293" spans="2:11" x14ac:dyDescent="0.25">
      <c r="B293" s="2" t="s">
        <v>469</v>
      </c>
      <c r="C293" s="2" t="s">
        <v>33</v>
      </c>
      <c r="D293" s="29">
        <v>0.41</v>
      </c>
      <c r="E293" s="29">
        <v>355</v>
      </c>
      <c r="F293" s="29">
        <v>1.4179999999999999</v>
      </c>
      <c r="G293" s="29">
        <v>1.361</v>
      </c>
      <c r="H293" s="6">
        <v>-4.02E-2</v>
      </c>
      <c r="I293" s="7">
        <v>48801</v>
      </c>
      <c r="J293" s="7">
        <v>1284</v>
      </c>
      <c r="K293" s="3"/>
    </row>
    <row r="294" spans="2:11" x14ac:dyDescent="0.25">
      <c r="B294" s="2" t="s">
        <v>742</v>
      </c>
      <c r="C294" s="2" t="s">
        <v>13</v>
      </c>
      <c r="D294" s="29">
        <v>0.41</v>
      </c>
      <c r="E294" s="7">
        <v>1045</v>
      </c>
      <c r="F294" s="29">
        <v>0.95199999999999996</v>
      </c>
      <c r="G294" s="29">
        <v>0.87</v>
      </c>
      <c r="H294" s="6">
        <v>-8.6099999999999996E-2</v>
      </c>
      <c r="I294" s="7">
        <v>26432</v>
      </c>
      <c r="J294" s="29">
        <v>12</v>
      </c>
      <c r="K294" s="3"/>
    </row>
    <row r="295" spans="2:11" x14ac:dyDescent="0.25">
      <c r="B295" s="2" t="s">
        <v>299</v>
      </c>
      <c r="C295" s="2" t="s">
        <v>46</v>
      </c>
      <c r="D295" s="29">
        <v>0.39</v>
      </c>
      <c r="E295" s="7">
        <v>2424</v>
      </c>
      <c r="F295" s="29">
        <v>3.39</v>
      </c>
      <c r="G295" s="29">
        <v>2.7650000000000001</v>
      </c>
      <c r="H295" s="6">
        <v>-0.18440000000000001</v>
      </c>
      <c r="I295" s="7">
        <v>401773</v>
      </c>
      <c r="J295" s="29">
        <v>317</v>
      </c>
      <c r="K295" s="3"/>
    </row>
    <row r="296" spans="2:11" x14ac:dyDescent="0.25">
      <c r="B296" s="2" t="s">
        <v>628</v>
      </c>
      <c r="C296" s="2" t="s">
        <v>13</v>
      </c>
      <c r="D296" s="29">
        <v>0.32</v>
      </c>
      <c r="E296" s="7">
        <v>1944</v>
      </c>
      <c r="F296" s="29">
        <v>0.123</v>
      </c>
      <c r="G296" s="29">
        <v>5.0999999999999997E-2</v>
      </c>
      <c r="H296" s="6">
        <v>-0.58540000000000003</v>
      </c>
      <c r="I296" s="7">
        <v>12847</v>
      </c>
      <c r="J296" s="29">
        <v>23</v>
      </c>
      <c r="K296" s="3"/>
    </row>
  </sheetData>
  <conditionalFormatting sqref="H2:H5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13"/>
  <sheetViews>
    <sheetView workbookViewId="0">
      <selection activeCell="H15" sqref="H15"/>
    </sheetView>
  </sheetViews>
  <sheetFormatPr defaultColWidth="11.42578125" defaultRowHeight="15" x14ac:dyDescent="0.25"/>
  <sheetData>
    <row r="2" spans="2:4" x14ac:dyDescent="0.25">
      <c r="B2" t="s">
        <v>756</v>
      </c>
    </row>
    <row r="3" spans="2:4" x14ac:dyDescent="0.25">
      <c r="B3" s="8" t="s">
        <v>757</v>
      </c>
    </row>
    <row r="4" spans="2:4" x14ac:dyDescent="0.25">
      <c r="B4" s="8"/>
    </row>
    <row r="5" spans="2:4" x14ac:dyDescent="0.25">
      <c r="B5" s="27" t="s">
        <v>770</v>
      </c>
      <c r="C5" s="27" t="s">
        <v>771</v>
      </c>
      <c r="D5" s="27" t="s">
        <v>758</v>
      </c>
    </row>
    <row r="6" spans="2:4" x14ac:dyDescent="0.25">
      <c r="B6" s="9">
        <v>42373</v>
      </c>
      <c r="C6">
        <v>138</v>
      </c>
    </row>
    <row r="7" spans="2:4" x14ac:dyDescent="0.25">
      <c r="B7" s="9">
        <v>42738</v>
      </c>
      <c r="C7">
        <v>153</v>
      </c>
      <c r="D7" s="10">
        <f>(C7-C6)/C6</f>
        <v>0.10869565217391304</v>
      </c>
    </row>
    <row r="8" spans="2:4" x14ac:dyDescent="0.25">
      <c r="B8" s="9">
        <v>42740</v>
      </c>
      <c r="C8">
        <v>153</v>
      </c>
    </row>
    <row r="9" spans="2:4" x14ac:dyDescent="0.25">
      <c r="B9" s="9">
        <v>43103</v>
      </c>
      <c r="C9">
        <v>174</v>
      </c>
      <c r="D9" s="10">
        <f>(C9-C8)/C8</f>
        <v>0.13725490196078433</v>
      </c>
    </row>
    <row r="10" spans="2:4" x14ac:dyDescent="0.25">
      <c r="B10" s="9">
        <v>43105</v>
      </c>
      <c r="C10">
        <v>177</v>
      </c>
    </row>
    <row r="11" spans="2:4" x14ac:dyDescent="0.25">
      <c r="B11" s="9">
        <v>43467</v>
      </c>
      <c r="C11">
        <v>155</v>
      </c>
      <c r="D11" s="10">
        <f>(C11-C10)/C10</f>
        <v>-0.12429378531073447</v>
      </c>
    </row>
    <row r="12" spans="2:4" x14ac:dyDescent="0.25">
      <c r="B12" s="9">
        <v>43469</v>
      </c>
      <c r="C12">
        <v>155</v>
      </c>
    </row>
    <row r="13" spans="2:4" x14ac:dyDescent="0.25">
      <c r="B13" s="9">
        <v>43815</v>
      </c>
      <c r="C13">
        <v>192</v>
      </c>
      <c r="D13" s="10">
        <f>(C13-C12)/C12</f>
        <v>0.23870967741935484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Results</vt:lpstr>
      <vt:lpstr>04-01-2016 to 03-01-2017</vt:lpstr>
      <vt:lpstr>05-01-2017 to 03-01-2018</vt:lpstr>
      <vt:lpstr>05-01-2018 to 02-01-2019</vt:lpstr>
      <vt:lpstr>04-01-2019 to 16-12-2019</vt:lpstr>
      <vt:lpstr>Index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2019-12-17T10:47:18Z</dcterms:created>
  <dcterms:modified xsi:type="dcterms:W3CDTF">2022-07-13T14:18:31Z</dcterms:modified>
</cp:coreProperties>
</file>